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120" yWindow="-120" windowWidth="20730" windowHeight="11760" activeTab="2"/>
  </bookViews>
  <sheets>
    <sheet name="SERVIZI TECNICI 2018-2020,Sanzo" sheetId="1" r:id="rId1"/>
    <sheet name="TOTALI AFFIDAMENTI PER ANNO" sheetId="2" r:id="rId2"/>
    <sheet name="SERV. TECNICI 2019-2020 D'amico" sheetId="3" r:id="rId3"/>
  </sheet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5" i="2"/>
  <c r="H38"/>
  <c r="H3"/>
  <c r="H9"/>
  <c r="H25"/>
  <c r="H36"/>
  <c r="H37"/>
  <c r="H35"/>
  <c r="H34"/>
  <c r="H33"/>
  <c r="H32"/>
  <c r="H30"/>
  <c r="H29"/>
  <c r="H28"/>
  <c r="H27"/>
  <c r="H24"/>
  <c r="H23"/>
  <c r="H22"/>
  <c r="H21"/>
  <c r="H20"/>
  <c r="H19"/>
  <c r="H18"/>
  <c r="H17"/>
  <c r="H16"/>
  <c r="H15"/>
  <c r="H14"/>
  <c r="H13"/>
  <c r="H12"/>
  <c r="H11"/>
  <c r="H8"/>
  <c r="H7"/>
  <c r="H6"/>
  <c r="H5"/>
  <c r="H4"/>
  <c r="H2"/>
  <c r="H39" s="1"/>
</calcChain>
</file>

<file path=xl/sharedStrings.xml><?xml version="1.0" encoding="utf-8"?>
<sst xmlns="http://schemas.openxmlformats.org/spreadsheetml/2006/main" count="643" uniqueCount="293">
  <si>
    <t>ANNO</t>
  </si>
  <si>
    <t>CIG</t>
  </si>
  <si>
    <t xml:space="preserve">MODALITA' DI AFFIDAMENTO </t>
  </si>
  <si>
    <t>OPERATORI INVITATI SE CON PROCEDURA NEGOZIATA con partita iva</t>
  </si>
  <si>
    <t>IMPORTO CONTRATTO  - IVA ESCLUSA</t>
  </si>
  <si>
    <t>IMPORTO EFFETTIVAMENTE LIQUIDATO</t>
  </si>
  <si>
    <t>ATTO AMMINISTRATIVO</t>
  </si>
  <si>
    <t>Unita` organizzativa</t>
  </si>
  <si>
    <t>Nr</t>
  </si>
  <si>
    <t>N.generale</t>
  </si>
  <si>
    <t>data</t>
  </si>
  <si>
    <t>REP.LE PROCEDIMENTO</t>
  </si>
  <si>
    <t>AFFIDAMENTO DIRETTO</t>
  </si>
  <si>
    <t>DETERMINA</t>
  </si>
  <si>
    <t>III SETTORE</t>
  </si>
  <si>
    <t>MORREALE SALVATORE</t>
  </si>
  <si>
    <t>ZITO FRANCESCO</t>
  </si>
  <si>
    <t>BARBERA MARIA</t>
  </si>
  <si>
    <t>OGGETTO DELL'INTERVENTO</t>
  </si>
  <si>
    <t>P. IVA /CODICE FISCALE</t>
  </si>
  <si>
    <t xml:space="preserve">RAGIONE SOCIALE SOGGETTO AFFIDATARIO/AGGIUDICATARIO </t>
  </si>
  <si>
    <t>R.T.A.- Ricerche
Tecnologiche Avanzate s.r.l.</t>
  </si>
  <si>
    <t>ZB82411D86</t>
  </si>
  <si>
    <t>01828990844</t>
  </si>
  <si>
    <t>SERVIZIO DI PROVE DI LABORATORIO SU PROVETTE DI CALCESTRUZZO E ACCIAIO, NECESSARI PER LA REDAZIONE DELLA RELAZIONE A STRUTTURA ULTIMATA DA DEPOSITARE PRESSO GLI UFFICIO DEL GENIO CIVILE DI AGRIGENTO</t>
  </si>
  <si>
    <t>Affidamento incarico per redazione diagnosi energetica, EGE ed attività di consulenza sino alla realizzazione dell'intervento per l'efficientamento della Pubblica Illuminazione. Partecipazione all'avviso pubblico Azione 4.1.3 PO FESR 2014-2020 pubblicato nella GURS n.24 del 01/06/2018.</t>
  </si>
  <si>
    <t>Z1C2442144</t>
  </si>
  <si>
    <t>AFFIDAMENTO DIRETTO TRAMITE IL PORTALE ACQUISTINRETEPA</t>
  </si>
  <si>
    <t>05882310823</t>
  </si>
  <si>
    <t xml:space="preserve">3PERIODICO SNC - Ing. Girolamo LATTUCA - SOCIO E LEGALE RAPPRESENTANTE </t>
  </si>
  <si>
    <t>Z8924A5F65</t>
  </si>
  <si>
    <t xml:space="preserve">Affidamento incarico per servizio di supporto tecnico al RUP per la partecipazione del progetto esecutivo di recupero della Ex Chiesa SS. Pietro e Paolo  Vecchio Centro storico al bando di finanziamento di cui al D.D.G. n. 1002 del 03/05/2018 del dipartimento regionale "infrastrutture, mobilità e trasporti" pubblicato nella Gurs n. 22 del 18/05/18. </t>
  </si>
  <si>
    <t xml:space="preserve">l'Arch. Salvatore D'Antoni </t>
  </si>
  <si>
    <t>02878020847</t>
  </si>
  <si>
    <t>Partecipazione all'Avviso Pubblico, Azione 4.1.1 del PO FESR Sicilia 2014/2020, di cui al D.D.G. 504 del 12/07/2018 del Dipartimento Regionale dell'Energia e dei Servizi di Pubblica Utilità pubblicato nella GURS n. 36 del 17/08/2018.  Affidamento incarico per coordinamento della sicurezza in fase di progettazione e supporto al RUP.</t>
  </si>
  <si>
    <t>0247342084</t>
  </si>
  <si>
    <t>Affidamento incarico per la redazione della diagnosi energetica per la partecipazione del progetto relativo ai locali della scuola dell'infanzia "G.B.MARINO" all'Avviso Pubblico, Azione 4.1.1, D.D.G. 504 del 12/07/2018 del Dipartimento Regionale dell'Energia e dei Servizi di Pubblica Utilità pubblicato nella GURS n. 36 del 17/08/2018.</t>
  </si>
  <si>
    <t>ZCB24BA412</t>
  </si>
  <si>
    <t>Z8E24EA6F2</t>
  </si>
  <si>
    <t xml:space="preserve">INCARICO PER L'AGGIORNAMENTO DELLA RELAZIONE GEOLOGICA, GEOFISICA ED IDROGEOLOGICA E PROGRAMMI D'INDAGINI SISMICHE PER IL PROGETTO DI CATALOGAZIONE E RESTAURO DELL'EX CHIESA MADRE DEL VECCHIO CENTRO PER LA PARTECIPAZIONE AL BANDO DI FINANZIAMENTO DI CUI AL D.D.G. n. 1002 del 03/05/2018 PUBBLICATO NELLA GURS N. 22 DEL 18/05/18. </t>
  </si>
  <si>
    <t>ZE5252C6D4</t>
  </si>
  <si>
    <t>Dott. Geologo Leonardo Mauceri</t>
  </si>
  <si>
    <t>MCRLRD64D28F655F</t>
  </si>
  <si>
    <t>PARTECIPANTI ALLA MANIFESTAZIONE DI INTERESSE N. 10 PROFESSIONISTI</t>
  </si>
  <si>
    <t>Ing. Alessio Calamia</t>
  </si>
  <si>
    <t xml:space="preserve">Approvazione verbale di gara per l'affidamento del servizio di progettazione per n. 1 cantiere di lavoro di cui alle risorse assegnate D.D.G. n. 9482 del 09/08/2018 - Ente di Culto- Rifacimento prospetto del Convento-Santuario Maria S.S. delle Grazie" </t>
  </si>
  <si>
    <t>ZF9259EFD0</t>
  </si>
  <si>
    <t>ZAA25A31C8</t>
  </si>
  <si>
    <t xml:space="preserve">Approvazione  verbale di gara per l'affidamento del servizio di progettazione per n. 1 cantiere di lavoro di cui alle risorse assegnate  D.D.G. n. 9482 del 09/08/2018 -Ente di Culto- Apertura porta di sicurezza laterale con annesse opere per la fruizione e sistemazione copertura cappellette laterali della "Parrocchia S.S. Pietro e Paolo di Montevago - </t>
  </si>
  <si>
    <t xml:space="preserve">Ing. Mariana Barone </t>
  </si>
  <si>
    <t>PARTECIPANTI ALLA MANIFESTAZIONE DI INTERESSE N. 7 PROFESSIONISTI</t>
  </si>
  <si>
    <t xml:space="preserve">PROCEDURA NEGOZIATA PREVIO AVVISO PUBBLICO MANIFESTAZIONE DI INTERESSE </t>
  </si>
  <si>
    <t>Arch. Annalisa Bavetta</t>
  </si>
  <si>
    <t>ZBA257AFF7</t>
  </si>
  <si>
    <t>PARTECIPANTI ALLA MANIFESTAZIONE DI INTERESSE N. 4 PROFESSIONISTI</t>
  </si>
  <si>
    <t>CANTIERE DI LAVORO  D.D.G. N.9482 DEL 09/08/2018  PARROCCHIA  SS. PIETRO E PAOLO DI MONTEVAGO   INDAGINE PACOMETRICA - CAROTAGGI  EMISSIONE CERTIFICATI  RELAZIONE E TABELLE</t>
  </si>
  <si>
    <t>Z5125BF261</t>
  </si>
  <si>
    <t>LABORATORIO DISMAT - Sperimentazioni sulle strutture e sui Materiali da Costruzione</t>
  </si>
  <si>
    <t>04534491008</t>
  </si>
  <si>
    <t>AFFIDAMENTO INCARICO PER AGGIORNAMENTO RELAZIONE GEOLOGICA, GEOFISICA ED IDROGEOLOGICA, PER LA PROGETTAZIONE PER N.1 CANTIERE DI LAVORO DI CUI ALLE RISORSE ASSEGNATE DI CUI AL D.D.G. N.9482 DEL 09/08/2018 - PARROCCHIA  SS. PIETRO E PAOLO DI MONTEVAGO. CIG ZF025D1741</t>
  </si>
  <si>
    <t>ZF025D1741</t>
  </si>
  <si>
    <t xml:space="preserve">Affidamento incarico per assistenza tecnica per aggiornamento quadro normativo e valutazione della documentazione progettuale relativamente ai lavori di bonifica ambientale dei Villaggi Bergamo, Tempo e Trieste. </t>
  </si>
  <si>
    <t>Z6E268CFBF</t>
  </si>
  <si>
    <t>Affidamento dei servizi di progettazione per n. 4 cantieri  accorpati in un unico cantiere di lavoro all'Arch. Annalisa Bavetta -D.D.G. n. 9483 del 09/08/2018 - Modifica ed integrazione determina settoriale n. 253 del 19/12/2018</t>
  </si>
  <si>
    <t>Chimica Applicata, Depurazione Acque s.n.c. di Filippo Giglio &amp; C.</t>
  </si>
  <si>
    <t>01599840848</t>
  </si>
  <si>
    <t>Z7B28B5B28</t>
  </si>
  <si>
    <t>Affidamento del Servizio di indagini, prove di laboratorio, verifica sismica al fine della vulnerabilità simica e definizione degli interventi strutturali della Scuola dell'Infanzia "Biagio Marino" sita in Via Meli n. 2  Montevago, ai sensi dell'O.P.C.M. n. 3274 del 20/03/2003 (art. 2 comma 3), NCT 2018, DM 58/2017, DM 65/2017 e Decreto del Dirigente Generale del Dipartimento Regione Sicilia della Protezione Civile n. 1372 del 28 dicembre 2005 e ss.mm.ii come da Decreto del Dipartimento Regionale Regione Siciliana n.455 del 03/06/2009, Circolare n. 7 del 21 gennaio 2019, pubblicata in Gazzetta Ufficiale n. 35/2019.  RDO n. 2328646  CUP: C11G18000200006</t>
  </si>
  <si>
    <t>R.T.P. tra l’ABGROUP (mandatario) per una quota percentuale sulle prestazioni contrattuali pari al 92% e la VAMIRGEOIND AMBIENTE GEOLOGIA E
GEOFISICA SRL (mandante) PER LA RESTANTE QUOTA DEL 8%</t>
  </si>
  <si>
    <t>PROCEDURA NEGOZIATA SUL PORTALE ACQUISTINRETEPA</t>
  </si>
  <si>
    <t>Z9728B5ADC</t>
  </si>
  <si>
    <t>Rettifica della Determina n. 155 del 26/08/2019 avente per oggetto "affidamento del servizio di indagini, prove di laboratorio, verifica sismica al fine della vulnerabilità simica e definizione degli interventi strutturali della scuola primaria "Eleonora Gravina"....,  RDO n. 2333848 - CUP: C11G1800019000", per errata indicazione dell'importo complessivo contrattuale e dell'IVA.</t>
  </si>
  <si>
    <t>Rettifica della determina n. 156 del 26/08/2019 avente per oggetto "affidamento del servizio di indagini, prove di laboratorio, verifica sismica al fine della vulnerabilità simica e definizione degli interventi strutturali della Scuola primaria di Primo Grado "Ten. Giuffrida" ... RDO n. n. 232864 - CUP: C11G1800018000", per errata indicazione dell'importo complessivo contrattuale e dell' IVA.</t>
  </si>
  <si>
    <t>ZAF28B5A7</t>
  </si>
  <si>
    <t>ZAD29974FE</t>
  </si>
  <si>
    <t xml:space="preserve"> ING. INTERRANTE GIROLAMO</t>
  </si>
  <si>
    <t>AFFIDAMENTO ATTRAVERSO R.D.O. SULLA PIATTAFORMA TELEMATICA ME.PA. DI ACQUISTINRETEPA PER INCARICO DI PROGETTAZIONE DEFINITIVA PER LA REDAZIONE DEL PROGETTO DI COMPOSTAGGIO DI PROSSIMITÀ DELLA FRAZIONE ORGANICA DEI RIFIUTI URBANI PER LA PARTECIPAZIONE ALL'AVVISO PUBBLICO PER LA CONCESSIONE DI  AGEVOLAZIONI IN FAVORE DI COMUNI PER IL SOSTEGNO ALLE ATTIVITÀ DI COMPOSTAGGIO DI PROSSIMITÀ DEI RIFIUTI ORGANICI. AZIONE 6.1.1 ASSE PRIORITARIO 6. PO FESR SICILIA 2014-2020.  CUP: C16D190000700</t>
  </si>
  <si>
    <t>0230535084</t>
  </si>
  <si>
    <t>1. 3 PERIODICO SNC; 2. DELTA EMME SRL; 3. ING. GIROLAMO INTERRANTE; 4. PIGRECO INGEGNERIA SRL</t>
  </si>
  <si>
    <t>ZDC29CA4AA</t>
  </si>
  <si>
    <t xml:space="preserve">Affidamento incarico professionale per la definizione di concessione in sanatoria dei pozzi ricadenti nel territorio comunale di Montevago </t>
  </si>
  <si>
    <t>CORSO CONCETTA</t>
  </si>
  <si>
    <t>STUDIO TECNICO ARCH. ANTONIO GIARRAPUTO</t>
  </si>
  <si>
    <t>AFFIDAMENTO ATTRAVERSO R.D.O. SULLA PIATTAFORMA TELEMATICA ME.PA. DI ACQUISTINRETEPA PER LA PRESTAZIONE PROFESSIONALE PER N.3 TIPI DI FRAZIONAMENTO E N. 2 DEMOLIZIONI CATASTALI DI FABBRICATI.</t>
  </si>
  <si>
    <t>ZE629B7574</t>
  </si>
  <si>
    <t>1. ARCH. LUCA CONSENTINO; 2. ING GUGLIELMO ACCIDENTI; 3. STUDIO TECNICO ARCH. ANTONIO GIARRAPUTO</t>
  </si>
  <si>
    <t>INCARICO SUPPORTO A RUP PER IL PROGETTO ESECUTIVO PER LA REALIZZAZIONE DEL CCR CENTRO COMUNALE DI RACCOLTA DEI RIFIUTI PER LA PARTECIPAZIONE ALL'AVVISO PUBBLICO DECRETO 27/05/2019 DELL'ASSESSORATO DELL'ENERGIA E DEI SERVIZI DI PUBBLICA UTILITA' PUBBLICATO NELLA GURS N.26 DEL 21 GIUGNO 2019</t>
  </si>
  <si>
    <t xml:space="preserve">ARCH. VINCENZO BARRILE </t>
  </si>
  <si>
    <t>ZDD2A60BFC</t>
  </si>
  <si>
    <t>02527950840</t>
  </si>
  <si>
    <t>Z242A60C20</t>
  </si>
  <si>
    <t xml:space="preserve">INCARICO PER REDAZIONE RELAZIONE GEOLOGICA PER IL PROGETTO ESECUTIVO PER LA REALIZZAZIONE DEL CCR CENTRO COMUNALE DI RACCOLTA DEI RIFIUTI. PER LA PARTECIPAZIONE ALL'AVVISO PUBBLICO DECRETO 27/05/2019 DELL'ASSESSORATO DELL'ENERGIA E DEI SERVIZI DI PUBBLICA UTILITA' PUBBLICATO NELLA GURS N.26 DEL 21 GIUGNO 2019 </t>
  </si>
  <si>
    <t>Dott. Messina Nicola</t>
  </si>
  <si>
    <t>APPROVAZIONE VERBALE DI SELEZIONE DEL "DIRETTORE" ed
ISTRUTTORE DA ASSEGNARE AL CANTIERE DI LAVORO PER
DISOCCUPATI, n° 085/AG, di cui al D.D.G. n° 2002 del 27/06/2019, AVENTE
AD OGGETTO " MANUTENZIONE STRAORDINARIA, RIFACIMENTO
PAVIMENTAZIONE AREE ESTERNE SCUOLA ELEMENTARE, RIPRISTINI
ORLATURE PIAZZA GRAMSCI E MARCIAPIEDI VIA NEWTON</t>
  </si>
  <si>
    <t>Direttore del Cantiere – Arch. BAVETTA Annalisa   Istruttore del Cantiere – Geom. MONACHELLO GiuseppE</t>
  </si>
  <si>
    <t>AFFIDAMENTO DIRETTO PREVIO AVVISO PUBBLICO</t>
  </si>
  <si>
    <t>INCARICO PROFESSIONALE PER L'AGGIORNAMENTO E ADEGUAMENTO DEL PROGETTO ESECUTIVO "INTERVENTI DI MESSA IN SICUREZZA DEI NODI AD ALTO RISCHIO DELLA RETE VIARIA COMUNALE" DI CUI AL DECRETO DI COFINANZIAMENTO N. 3099 DEL 05/12/2017 DEL DIPARTIMENTO REGIONALE TECNICO, ASSESSORATO REGIONALE DELLE INFRASTRUTTURE E DELLA MOBILITÀ. AFFIDAMENTO ALL'ING. ANTONINO GUALNIERA IN QUALITA' DI PROFESSIONISTA ASSOCIATO DELLO STUDIO SI.STRA. CIG Z712A4831F</t>
  </si>
  <si>
    <t>AFFIDAMENTO DIRETTO CORRELATO AD UN PRECEDENTE AFFIDAMENTO ALLA STESSA SOCIETA' PREVIO BANDO PUBBLICO DEL 2008</t>
  </si>
  <si>
    <t>Z712A4831F</t>
  </si>
  <si>
    <t>ING. ANTONINO GUALNIERA IN QUALITA' DI PROFESSIONISTA ASSOCIATO DELLO STUDIO SI.STRA</t>
  </si>
  <si>
    <t>0537655082</t>
  </si>
  <si>
    <t>Z9B2A6020A</t>
  </si>
  <si>
    <t>DOTT.SSA STEFANIA DIECIDUE</t>
  </si>
  <si>
    <t>DCDSFN63D56I224Z</t>
  </si>
  <si>
    <t xml:space="preserve">INCARICO BIENNALE PROFESSIONALE "MEDICO COMPETENTE" AI SENSI DEL D.LGS n.81/2008. </t>
  </si>
  <si>
    <t>Z4F2AC62A0</t>
  </si>
  <si>
    <t>ING. SALVATORE CARRECA</t>
  </si>
  <si>
    <t xml:space="preserve">INCARICO PROFESSIONALE PER LA REDAZIONE DEL PROGETTO ESECUTIVO "LOTTO FUNZIONALE N.1 REALIZZAZIONE DELL'AMPLIAMENTO DEL CIMITERO COMUNALE" DIREZIONE DEI LAVORI, CONTABILITA, COORDINAMENTO DELLA SICUREZZA IN FASE DI PROGETTAZIONE E IN FASE DI ESECUZIONE E STESURA CERTIFICATO DI REGOLARE ESECUZIONE. </t>
  </si>
  <si>
    <t>Z912AEE303</t>
  </si>
  <si>
    <r>
      <t xml:space="preserve">Affidamento incarico per la </t>
    </r>
    <r>
      <rPr>
        <b/>
        <u/>
        <sz val="11"/>
        <color theme="1"/>
        <rFont val="Calibri"/>
        <family val="2"/>
        <scheme val="minor"/>
      </rPr>
      <t xml:space="preserve">redazione dello studio geologico </t>
    </r>
    <r>
      <rPr>
        <b/>
        <sz val="11"/>
        <color theme="1"/>
        <rFont val="Calibri"/>
        <family val="2"/>
        <scheme val="minor"/>
      </rPr>
      <t>propedeutico al progetto esecutivo per i lavori di ricostruzione ex novo della strada Serafino e ristrutturazione della strada Sajaro, ai fini della partecipazione al Bando Pubblico sottomisura 4.3, azione 1, viabilità interaziendale e strade rurali per l'accesso ai terreni agricoli e forestali, programma di sviluppo rurale 2014-2020.</t>
    </r>
  </si>
  <si>
    <r>
      <t>Affidamento incarico professionale per l'</t>
    </r>
    <r>
      <rPr>
        <b/>
        <u/>
        <sz val="11"/>
        <color theme="1"/>
        <rFont val="Calibri"/>
        <family val="2"/>
        <scheme val="minor"/>
      </rPr>
      <t>esecuzione di rilievi topografici con sistema GPS</t>
    </r>
    <r>
      <rPr>
        <b/>
        <sz val="11"/>
        <color theme="1"/>
        <rFont val="Calibri"/>
        <family val="2"/>
        <scheme val="minor"/>
      </rPr>
      <t xml:space="preserve"> per il progetto esecutivo dei lavori di ricostruzione ex novo della strada Serafino e ristrutturazione della strada Sajaro, ai fini della partecipazione al Bando Pubblico sottomisura 4.3, azione 1, viabilità interaziendale e strade rurali per l'accesso ai terreni agricoli e forestali, programma di sviluppo rurale 2014-2020. </t>
    </r>
  </si>
  <si>
    <t>ZF42AEE91B</t>
  </si>
  <si>
    <t>GEOM FRANCO</t>
  </si>
  <si>
    <r>
      <t xml:space="preserve">Affidamento incarico professionale per la </t>
    </r>
    <r>
      <rPr>
        <b/>
        <u/>
        <sz val="11"/>
        <color theme="1"/>
        <rFont val="Calibri"/>
        <family val="2"/>
        <scheme val="minor"/>
      </rPr>
      <t xml:space="preserve">redazione tecnica ed elaborati grafici </t>
    </r>
    <r>
      <rPr>
        <b/>
        <sz val="11"/>
        <color theme="1"/>
        <rFont val="Calibri"/>
        <family val="2"/>
        <scheme val="minor"/>
      </rPr>
      <t xml:space="preserve">per il progetto esecutivo dei i lavori di ricostruzione ex novo della strada Serafino e ristrutturazione della strada Sajaro, ai fini della partecipazione al Bando Pubblico sottomisura 4.3, azione 1, viabilità interaziendale e strade rurali per l'accesso ai terreni agricoli e forestali, programma di sviluppo rurale 2014-2020. </t>
    </r>
  </si>
  <si>
    <t>ZB12AEE9AD</t>
  </si>
  <si>
    <t>ARCH GIUSEPPE BAVETTA</t>
  </si>
  <si>
    <r>
      <t xml:space="preserve">Affidamento incarico professionale per la </t>
    </r>
    <r>
      <rPr>
        <b/>
        <u/>
        <sz val="11"/>
        <color theme="1"/>
        <rFont val="Calibri"/>
        <family val="2"/>
        <scheme val="minor"/>
      </rPr>
      <t>redazione della relazione Agronomica</t>
    </r>
    <r>
      <rPr>
        <b/>
        <sz val="11"/>
        <color theme="1"/>
        <rFont val="Calibri"/>
        <family val="2"/>
        <scheme val="minor"/>
      </rPr>
      <t xml:space="preserve"> propedeutica al progetto esecutivo per i lavori di ricostruzione ex novo della strada Serafino e ristrutturazione della strada Sajaro, ai fini della partecipazione al Bando Pubblico sottomisura 4.3, azione 1, viabilità interaziendale e strade rurali per l'accesso ai terreni agricoli e forestali, programma di sviluppo rurale 2014-2020. </t>
    </r>
  </si>
  <si>
    <t>ZB72AEE955</t>
  </si>
  <si>
    <t>DOTT. DIONISIO IMPASTATO</t>
  </si>
  <si>
    <t>Z412AEE8E7</t>
  </si>
  <si>
    <t>ING. VITALBA ACCIDENTI</t>
  </si>
  <si>
    <r>
      <t xml:space="preserve">Affidamento incarico professionale </t>
    </r>
    <r>
      <rPr>
        <b/>
        <u/>
        <sz val="11"/>
        <color theme="1"/>
        <rFont val="Calibri"/>
        <family val="2"/>
        <scheme val="minor"/>
      </rPr>
      <t>Redazione del Piano di Sicurezza e Coordinamento in fase di progettazione</t>
    </r>
    <r>
      <rPr>
        <b/>
        <sz val="11"/>
        <color theme="1"/>
        <rFont val="Calibri"/>
        <family val="2"/>
        <scheme val="minor"/>
      </rPr>
      <t xml:space="preserve"> per il progetto esecutivo per il progetto esecutivo dei lavori di ricostruzione ex novo della strada Serafino e ristrutturazione della strada Sajaro, ai fini della partecipazione al Bando Pubblico sottomisura 4.3, azione 1, viabilità interaziendale e strade rurali per l'accesso ai terreni agricoli e forestali, programma di sviluppo rurale 2014-2020. </t>
    </r>
  </si>
  <si>
    <t>ZAF28B5A77</t>
  </si>
  <si>
    <t>AFFIDAMENTO DIRETTO ESTENSIONE DELL'INCARICO PER RILIEVO, INDAGINE E VERIFICA ALLE PARTI STRUTTURALI NON PREVISTE NEL SERVIZIO INIZIALE.</t>
  </si>
  <si>
    <t>0274746084</t>
  </si>
  <si>
    <t>02927140844</t>
  </si>
  <si>
    <t>0278848084</t>
  </si>
  <si>
    <t>0244247084</t>
  </si>
  <si>
    <t>0237616084</t>
  </si>
  <si>
    <t xml:space="preserve"> 1. ARCH. IGNAZIO GALLO; 2. ARCH. INDELICATO MICHELE; 3. ING. ARBISI SARIO;  4. STUDIO ARCHITETTURA FRANCESCO GRAFFEO; 5. STUDIO DI INGEGNERIA INGEGNERE VITALBA ACCIDENTI</t>
  </si>
  <si>
    <t xml:space="preserve"> ING. ARBISI SARIO</t>
  </si>
  <si>
    <t>Z372A5DA5</t>
  </si>
  <si>
    <t>PRESTAZIONE PROFESSIONALE PER LA REDAZIONE DEL DVR (DOCUMENTO DI VALUTAZIONE DEI RISCHI) CON GLI ALLEGATI E INCARICO DI RSPP (RESPONSABILE SERVIZIO DI PREVENZIONE E PROTEZIONE) AI SENSI DEL D.LGS N.81/200. INCARICO BIENNALE</t>
  </si>
  <si>
    <t>Aggiudicazione Definitiva ed Efficace, ai sensi dell'art.32 c.7 del D.Lgs.50/2016 e ss.mm.ii., relativa alla "DIREZIONE LAVORI IVI INCLUSO IL DIRETTORE OPERATIVO (GEOLOGO), ISPETTORE DI CANTIERE E COORDINATORE DELLA SICUREZZA IN FASE DI ESECUZIONE, RELATIVIA AI "LAVORI DI TRASFORMAZIONE ROTABILE DELLA STRADA RURALE CAPPARRINA (ADEGUAMENTO E RIPRISTINO FUNZIONALE DELA STRADA CAPPARRINA -SAJARO).</t>
  </si>
  <si>
    <t>PROCEDURA NEGOZIATA SUL PORTALE ACQUISTINRETEPA PREVIO AVVISO PUBBLICO DI MANIFESTAZIONE DI INTERESSE</t>
  </si>
  <si>
    <t>RTP Ing. ALIQUO’ Vito (Capogruppo - Mandatario);         Ing. ALIQUO’ Rocco (Mandante);       Dott. Geologo NANIA Giuseppe (Mandante – giovane professionista</t>
  </si>
  <si>
    <t>0070542083     0313369083      0353280083</t>
  </si>
  <si>
    <t>Z9C2B8FB8D</t>
  </si>
  <si>
    <t>ZITO FRANSCESCO</t>
  </si>
  <si>
    <t>INCARICO PER IL SERVIZIO DI SUPPORTO TECNICO AL RUP PER I LAVORI DI TRASFORMAZIONE ROTABILE DELLA STRADA RURALE CAPPARRINA (ADEGUAMENTO E RIPRISTINO FUNZIONALE DELLA STRADA CAPPARRINA-SAJARO) DEL TERRITORIO DI MONTEVAGO (AG) - "PSR/SICILIA 2014/2020- SOTTOMISURA 4.3 AZIONE 1"</t>
  </si>
  <si>
    <t>Z212D3CBFF</t>
  </si>
  <si>
    <t>0292714084</t>
  </si>
  <si>
    <t>Ing. CARRECA Salvatore</t>
  </si>
  <si>
    <t xml:space="preserve">AFFIDAMENTO DEL SERVIZIO DI COLLAUDATORE PER I LAVORI DI TRASFORMAZIONE ROTABILE DELLA STRADA RURALE CAPPARRINA (ADEGUAMENTO E RIPRISTINO FUNZIONALE DELLA STRADA CAPPARRINA-SAJARO) DEL TERRITORIO DI MONTEVAGO (AG) - "PSR/SICILIA 2014/2020- SOTTOMISURA 4.3 AZIONE 1". </t>
  </si>
  <si>
    <t>Z562D90BCC</t>
  </si>
  <si>
    <t>Ing. MANERA Adriano</t>
  </si>
  <si>
    <t>03039120831</t>
  </si>
  <si>
    <t>AFFIDAMENTO INCARICO PROFESSIONALE NEL SERVIZIO DI COLLAUDATORE PER I LAVORI DI REALIZZAZIONE DELL'AMPLIAMENTO DEL CIMITERO COMUNALE. LOTTO FUNZIONALE N. 1</t>
  </si>
  <si>
    <t>ZCA2DBB422</t>
  </si>
  <si>
    <t>INCARICO DI ENERGY MANAGER A SOGGETTI CERTIFICATI EGE AI SENSI DELLA NORMA UNI CEI 11339 E DELL'INCARICO DI REDAZIONE DEL PIANO DI AZIONE PER L'ENERGIA SOSTENIBILE ED IL CLIMA (P.A.E.S.C.) - RDO 2534993</t>
  </si>
  <si>
    <t>ING. GIULIO BENINCASA</t>
  </si>
  <si>
    <t>Z8D2B68DD0</t>
  </si>
  <si>
    <t>03333090797</t>
  </si>
  <si>
    <t xml:space="preserve">AFFIDAMENTO INCARICO PROFESSIONALE DIREZIONE DEI LAVORI DI ADEGUAMENTO DEGLI IMPIANTI ANTINCENDIO DELLA SCUOLA SECONDARIA DI PRIMO GRADO TEN. GIUFFRIDA DI MONTEVAGO. CUP C16B18001870001 </t>
  </si>
  <si>
    <t>ZF92DFF365</t>
  </si>
  <si>
    <t>ARCH. ANTONIO GIARRAPUTO</t>
  </si>
  <si>
    <t>02473420848</t>
  </si>
  <si>
    <t>Aggiudicazione Definitiva ed Efficace, ai sensi dell'art.32 c.7 del D.Lgs.50/2016 e ss.mm.ii. ii. del servizio relativo a: Rivisitazione del progetto esecutivo, aggiornamento prezzi, direzione dei lavori, misura e contabilità, coordinamento della sicurezza in fase di progettazione ed esecuzione, redazione certificato di regolare esecuzione relativamente ai lavori di MANUTENZIONE STRAORDINARIA E MESSA A NORMA DELL'EDIFICIO ADIBITO A SCUOLA MATERNA DEL COMUNE DI MONTEVAGO. CUP C19E14000000001 -</t>
  </si>
  <si>
    <t>AVVISO PUBBLICO DI MANIFESTAZIONE DI INTERESSE con procedura negoziata con il criterio offerta economicamente più vantaggiosa e successiva procedura negoziata tramite commissione di Gara  (componenti sorteggiati dall'UREGA)</t>
  </si>
  <si>
    <t>operatori economici ammessi alla successiva valutazione dell'offerta n.10</t>
  </si>
  <si>
    <t>81583936E1</t>
  </si>
  <si>
    <t xml:space="preserve">AFFIDAMENTO  DEL SERVIZIO DI DIREZIONE LAVORI, MISURE E CONTABILITA PER I LAVORI DI CATALOGAZIONE E RESTAURO DELLA EX CHIESA SS. PIETRO E PAOLO -VECCHIO CENTRO. PRIMO STRALCIO FUNZIONALE (RDO N.  2659587).CUP C13C18000020002 </t>
  </si>
  <si>
    <t>ZB62E5519A</t>
  </si>
  <si>
    <t xml:space="preserve">AFFIDAMENTO DEL SERVIZIO DI COORDINAMENTO DELLA SICUREZZA IN FASE DI ESECUZIONE PER I "LAVORI DI CATALOGAZIONE E RESTAURO DELLA EX CHIESA SS. PIETRO E PAOLO -VECCHIO CENTRO. PRIMO STRALCIO FUNZIONALE" (RDO N. 2661304). CUP C13C18000020002 </t>
  </si>
  <si>
    <t>Z862E5D6C1</t>
  </si>
  <si>
    <t>Operatori economici partecipanti all'Avviso di manifestazione di interesse n.19, ammessi alla procedura negoziata n.3</t>
  </si>
  <si>
    <t>Studio Architetti Cimino AssociatI</t>
  </si>
  <si>
    <t>02329380840</t>
  </si>
  <si>
    <t>Z7F2F9294B</t>
  </si>
  <si>
    <t>02329380841</t>
  </si>
  <si>
    <t>Ing. Antonino Interrante</t>
  </si>
  <si>
    <t>02430140844</t>
  </si>
  <si>
    <t>Operatori economici partecipanti all'Avviso di manifestazione di interesse n.3, ammessi alla procedura negoziata n.3</t>
  </si>
  <si>
    <t>Ing. Miralba Riggio</t>
  </si>
  <si>
    <t>Z7F268D25E</t>
  </si>
  <si>
    <t>SPARACINO SALVATORE</t>
  </si>
  <si>
    <t>02572160840</t>
  </si>
  <si>
    <t>02606100846</t>
  </si>
  <si>
    <t>AFFIDAMENTO DIRETTO SUL MEPA</t>
  </si>
  <si>
    <t>06451460825</t>
  </si>
  <si>
    <t>03241690837</t>
  </si>
  <si>
    <t>02425350846           05030350820</t>
  </si>
  <si>
    <t>02597580840</t>
  </si>
  <si>
    <t>CONTRATTO SUL MEPA Documento di Stipula - Trattativa diretta n. 1519463</t>
  </si>
  <si>
    <t>BVTNLS81B55I533J                        MNCGPP58L15I533A</t>
  </si>
  <si>
    <t>RTP Ing. ALIQUO’ Vito (Capogruppo - Mandatario);         Ing. ALIQUO’ Rocco (Mandante);                       Arch. Cannistra' Angelo Filippo (Mandante);                                        Dott. Geologo NANIA Giuseppe (Mandante – giovane professionista)</t>
  </si>
  <si>
    <t>Contratto sul mepa - Stipula_TrattativaDiretta_561915_301182.pdf</t>
  </si>
  <si>
    <t>Affidamento servizi tecnici per la connessione dell'impianto fotovoltaico dell'Area Artigianale.</t>
  </si>
  <si>
    <t>Affidamento dei servizi relativi all'Architettura e all'Ingegneria per la redazione del progetto esecutivo e coordinamento sicurezza infase di progettazione per i "Lavori di ristrutturazione, innovazione tecnologica e miglioramento prestazioni energetiche dell'Anfiteatro Comunale"</t>
  </si>
  <si>
    <t>Z202EAAC11</t>
  </si>
  <si>
    <t>02772560849</t>
  </si>
  <si>
    <t>CONTRATTO SUL MEPA -Stipula_TrattativaDiretta_1442727_858798</t>
  </si>
  <si>
    <t>servizio in corso</t>
  </si>
  <si>
    <t xml:space="preserve">AFFIDAMENTO DEL SERVIZIO DI REDAZIONE PROGETTO DEFINITIVO, ESECUTIVO, COORDINAMENTO DELLA SICUREZZA IN FASE DI PROGETTAZIONE RELATIVAMENTE ALLO STUDIO DI FATTIBILITÀ DELL'INTERVENTO PER L'EFFICIENTAMENTO E RIDUZIONE DEI CONSUMI ENERGETICI DELL'IMPIANTO DI PUBBLICA ILLUMINAZIONE  PO FESR 2014/2020 ASSE PRIORITARIO 4 "ENERGIA SOSTENIBILE E QUALITÀ DELLA VITA"  AZIONE 4.1.3. CUP: C16G18000650006 </t>
  </si>
  <si>
    <t>note</t>
  </si>
  <si>
    <t>CONTRATTI/DISCIPLINARI</t>
  </si>
  <si>
    <t>REVOCATO</t>
  </si>
  <si>
    <t>Ing. LA SALA GIORGIO</t>
  </si>
  <si>
    <t>0661437082</t>
  </si>
  <si>
    <t>Stipula Rdo T2468401 L1 P5993217</t>
  </si>
  <si>
    <t>stipula_RDO_t2328646_l1_p5586218 + DISCIPLINARE</t>
  </si>
  <si>
    <r>
      <t>Servizio di indagini, prove di laboratorio, verifica sismica al fine della vulnerabilità simica e definizione degli interventi strutturali della Scuola dell'Infanzia "Biagio Marino" sita in Via Meli n.2 Montevago - CUP: C11G18000200006 -</t>
    </r>
    <r>
      <rPr>
        <b/>
        <u/>
        <sz val="11"/>
        <color theme="1"/>
        <rFont val="Calibri"/>
        <family val="2"/>
        <scheme val="minor"/>
      </rPr>
      <t>ESTENSIONE</t>
    </r>
    <r>
      <rPr>
        <b/>
        <sz val="11"/>
        <color theme="1"/>
        <rFont val="Calibri"/>
        <family val="2"/>
        <scheme val="minor"/>
      </rPr>
      <t xml:space="preserve"> DELL'INCARICO AL RTP TRA L'"ABGROUP"  E LA "VAMIRGEOIND" PER RILIEVO, INDAGINE E VERIFICA ALLE PARTI STRUTTURALI NON PREVISTE NEL SERVIZIO INIZIALE.</t>
    </r>
  </si>
  <si>
    <r>
      <t xml:space="preserve">Servizio di indagini, prove di laboratorio, verifica sismica al fine della vulnerabilità simica e definizione degli interventi strutturali della Scuola Media "Tenente Giuffrida" sita in Viale XV Gennaio Montevago - CUP: C11G18000180006 - </t>
    </r>
    <r>
      <rPr>
        <b/>
        <u/>
        <sz val="11"/>
        <color theme="1"/>
        <rFont val="Calibri"/>
        <family val="2"/>
        <scheme val="minor"/>
      </rPr>
      <t>ESTENSIONE</t>
    </r>
    <r>
      <rPr>
        <b/>
        <sz val="11"/>
        <color theme="1"/>
        <rFont val="Calibri"/>
        <family val="2"/>
        <scheme val="minor"/>
      </rPr>
      <t xml:space="preserve"> DELL'INCARICO AL RTP TRA L'"ABGROUP"  E LA "VAMIRGEOIND" PER RILIEVO, INDAGINE E VERIFICA ALLE PARTI STRUTTURALI NON PREVISTE NEL SERVIZIO INIZIALE.</t>
    </r>
  </si>
  <si>
    <t>1) 4 EMME SERVICE SPA P.IVA  01288130212;         2) ABGROUP P.IVA 02425350846; 3) DISMAT S.R.L. P.IVA 04534491008; 4) TECNOINDAGINI P.IVA 06383520969</t>
  </si>
  <si>
    <t>DISCIPLINARE + stipula_RDO_t2328977_l1_p5586145.pdf</t>
  </si>
  <si>
    <t>DISCIPLINARE + stipula_RDO_t2333848_l1_p5596418.pdf</t>
  </si>
  <si>
    <t>IN CORSO</t>
  </si>
  <si>
    <t>DISCIPLINARE + stipula_RDO_t2379683_l1_p5732024.pdf</t>
  </si>
  <si>
    <t>DISCIPLINARE + stipula_RDO_t2397530_l1_p5788756.pdf</t>
  </si>
  <si>
    <t>AFFIDAMENTO IN QUOTA PARTE CON IL COMUNE DI SANTA MARGHERITA_ARO DEI DUE COMUNI</t>
  </si>
  <si>
    <t>INCARICO REVOCATO CON DETERMINAZIONE N. 75   DEL 21/04/2021 ( stipula_RDO_t2525276_l1_p6174129.pdf)</t>
  </si>
  <si>
    <t>Operatori economici partecipanti all'Avviso di manifestazione di interesse n. 18, ammessi alla procedura negoziata n.6 (1.ADRIANO MANERA 03039120831; 2.  ALIQUO' VITO 00705420834; 3. ARCHITETTO GIUSEPPE OLIVERI 02574110843; 4. ENGINEERING GROUP SRL 01228490866; 5. PROGEA S.R.L. 02646480844; 6.STUDIO DI INGEGNERIA ING. VITALBA ACCIDENTI 02376160848</t>
  </si>
  <si>
    <t>Operatori economici partecipanti all'Avviso di manifestazione di interesse n.7, ammessi alla procedura negoziata n.7 ( 1. 3 PERIODICO S.R.L.  05882310823; 2. GIUSEPPE LO FARO 04960690875; 3. ING. ANTONIO VINCENTI 05239110827; 4. ING. FRANCESCO CASAMENTO 02863840837; 5. ING. FRANCESCO CASAMENTO 02863840837; 6. ING. PIER FRANCESCO SCANDURA 04600820874; 7. INGEGNERE GIULIO BENINCASA 03333090797; 8. SALVATORE PITRUZZELLA ARCHITETTO 02365270848.</t>
  </si>
  <si>
    <t>DISCIPLINARE PROT. 10838 DEL 10-09-2020 CARICATO SUL MEPA</t>
  </si>
  <si>
    <t>DISCIPLINARE + stipula_RDO_t2610359_l1_p6460276.pdf</t>
  </si>
  <si>
    <t>Operatori economici partecipanti all'Avviso di manifestazione di interesse n. 5, ammessi alla procedura negoziata n.4 (1. STUDIO TECNICO ARCH GIARRAPUTO ANTONIO 02473420848; 2. ING MANERA ADRIANO 03039120831; 3. STUDIO BRADASCHIA 00916570328; 4. ZUNK STUDIO 02852220843.</t>
  </si>
  <si>
    <t>DISCIPLIARE DEL 30/11/2020</t>
  </si>
  <si>
    <t>CAPITOLATO PRESTAZIONALE ACCETTATO</t>
  </si>
  <si>
    <t>00705420834     03133690838               00733050835                                                                                 03333701250</t>
  </si>
  <si>
    <t>DISCLIPLINARE DI INCARICO DEL 06/09/2018</t>
  </si>
  <si>
    <t>DISCLIPLINARE DI INCARICO DEL 28/11/2019</t>
  </si>
  <si>
    <t>DISCIPLIARE DI INCARICO DEL 25/08/2020</t>
  </si>
  <si>
    <t>Z6E2A58041</t>
  </si>
  <si>
    <t xml:space="preserve">Arch. Antonino Bilello </t>
  </si>
  <si>
    <t>P. IVA 02384610842  C.F. BLLNNN75A29I533I</t>
  </si>
  <si>
    <t>PROGETTO ESECUTIVO "LAVORI DI REALIZZAZIONE DEL PARCO GIOCO INCLUSIVO IN P.ZZA DELLA REPUBBLICA MONTEVAGO - AVVISO PUBBLICO DI CUI AL D.D.G. N. 1399 DEL 08/08/2019/ SERVIZIO 4
DEL DIP. REG.LE FAMIGLIA E DELLE POLITICHE SOCIALI. - AFFIDAMENTO INCARICO PROFESSIONALE PER LA REDAZIONE DEL PROGETTO ESECUTIVO, DIREZIONE MISURA E CONTABILITA' E CERTIFICATO DI REGOLARE ESECUZIONE</t>
  </si>
  <si>
    <t>DISCLIPLINARE DI INCARICO DEL 20/11/2019</t>
  </si>
  <si>
    <t>DISCLIPLINARE DI INCARICO DEL 19/09/2018</t>
  </si>
  <si>
    <t>Progetto esecutivo redatto, giusto incarico del 2008 previo bando di gara, dall’Ing. Manta Valerio dello Studio SI.STRA di Palermo. Il progettista già incaricato alla redazione del Progetto esecutivo, l’Ing. Valerio Manta, non ha fornito disponibilità all’aggiornamento del suddetto progetto in quanto attualmente domiciliato all’estero.</t>
  </si>
  <si>
    <t>DISCLIPLINARE DI INCARICO DEL 15/11/2018</t>
  </si>
  <si>
    <t>DISCLIPLINARE DI INCARICO DEL 09/11/2018</t>
  </si>
  <si>
    <t>ATTO DI NOMINA DIRETTORE DEL 28/11/2019                          ATTO DI NOMINA ISTRUTTORE DEL 02/12/2019</t>
  </si>
  <si>
    <t>Aumento importo contrattuale per redazione di variante in corso d'opera approvata con Determina n. 208 del 2020</t>
  </si>
  <si>
    <t>DISCLIPLINARE DI INCARICO DEL 9/11/2018</t>
  </si>
  <si>
    <t>procedura di affidamento</t>
  </si>
  <si>
    <t>diretto</t>
  </si>
  <si>
    <t>tecnico che ha adottato l'atto</t>
  </si>
  <si>
    <t>Ing Sanzone</t>
  </si>
  <si>
    <t xml:space="preserve">totale affidameno </t>
  </si>
  <si>
    <t xml:space="preserve">MEPA </t>
  </si>
  <si>
    <t>i 4.483 sono 5.5400?</t>
  </si>
  <si>
    <t>in parte diretto ed in parte RDO</t>
  </si>
  <si>
    <t xml:space="preserve">affidamento diretto </t>
  </si>
  <si>
    <t xml:space="preserve">procedura negoziata -partecipanti alla manifestazione di interesse 10  </t>
  </si>
  <si>
    <t xml:space="preserve">procedura negoziata- partecipanti alla manifestazione di interesse 7  </t>
  </si>
  <si>
    <t>procedura negoziata- partecipanti alla manifestazione di interesse 4</t>
  </si>
  <si>
    <t xml:space="preserve">somma di 4 distinte procedure negoziata su MEPA </t>
  </si>
  <si>
    <t>procedura negoziata su MEPA</t>
  </si>
  <si>
    <t>a) procedura negoziata su MEPA e b) diretta su MEPA</t>
  </si>
  <si>
    <t xml:space="preserve">manca </t>
  </si>
  <si>
    <t>procedura negoziata</t>
  </si>
  <si>
    <t>ARCH. BAVETTA ANNALISA</t>
  </si>
  <si>
    <t xml:space="preserve">Arch D'Amico </t>
  </si>
  <si>
    <t xml:space="preserve">affidamento diretto su MEPA </t>
  </si>
  <si>
    <t xml:space="preserve">n. 2 distinte procedure negoziate su MEPA </t>
  </si>
  <si>
    <t>procddura negoziata con 7 ammessi su MEPA</t>
  </si>
  <si>
    <t>procedura con offerta economicament più vantaggiosa con 10 ammessi- gara CUC</t>
  </si>
  <si>
    <t>SIDOTI engineering srl</t>
  </si>
  <si>
    <t>Procedura negoziata previa manifestazione interesse criterio offerta economicamente vantaggiosa - CUC -www.asmecomm.it</t>
  </si>
  <si>
    <t>ING. ACCIDENTI Guglielmo</t>
  </si>
  <si>
    <t>procedura negoziata con lettera d'invito tramite pec</t>
  </si>
  <si>
    <t>Arch. SALADINO Francesco</t>
  </si>
  <si>
    <t xml:space="preserve">Totale liquidato </t>
  </si>
  <si>
    <t>TIPOLOGIA AFFIDAMENTO</t>
  </si>
  <si>
    <t>RAGIONE SOCIALE SOGGETTO AFFIDATARIO/AGGIUDICATARIO</t>
  </si>
  <si>
    <t>P. IVA/CODICE FISCALE</t>
  </si>
  <si>
    <t>oggetto dell'intervento</t>
  </si>
  <si>
    <t xml:space="preserve">NOTE </t>
  </si>
  <si>
    <t>Servizio tecnico</t>
  </si>
  <si>
    <t>ZD12A340EE</t>
  </si>
  <si>
    <t>affidamento diretto</t>
  </si>
  <si>
    <t>IV SETTORE</t>
  </si>
  <si>
    <t>Adeguamentolocaliedimpiantidell'edificiocomunale,abbattimentodellebarriere architettonichepresentiperilocalidellabibliotecacomunaleAffidamentoincarico perredazioneprogettoesecutivo,direzionelavoriecoordinamentodellasicurezzain esecuzioneallArch.BavettaAnnalisa.CIG.:ZD12A340EE</t>
  </si>
  <si>
    <t>SPARACINO Salvatore</t>
  </si>
  <si>
    <t>802918336B</t>
  </si>
  <si>
    <t>1) CASTRUCCIO Castracani Mario Salvatore p.iva: 05056260879-2) Engineering group srl p.iva: 012284900866- 3)Giampaolo Grasso p.iva: 04710090871- 4) Parasilliti Collazzo Giuseppe p.iva: 02093160832 - 5) Sidoti engineering srl p.iva: 12502151009- 6) Studio Architetti Cimino associati p.iva: 02329380840 - 7) Studio Tecnico d'ingegneria di fragapane salvatore p.iva: 05809520827</t>
  </si>
  <si>
    <t>AggiudicazioneDefinitivaedEfficace,aisensidell'art.32c.7delD.Lgs.50/2016e ss.mm.ii.,relativa al"SERVIZIO DIRIVISITAZIONE DEL PROGETTO ESECUTIVO,AGGIORNAMENTO PREZZI,DIREZIONE DEILAVORI, MISURA E CONTABILITÀ,COORDINAMENTO DELLA SICUREZZA IN FASE DI PROGETTAZIONE ED ESECUZIONE, REDAZIONE CERTIFICATO DI REGOLARE ESECUZIONE RELATIVAMENTE AI "LAVORIDIRISTRUTTURAZIONE,EFFICIENTAMENTO ENERGETICO, MIGLIORAMENTO SISMICO, MANUTENZIONE STRAORDINARIA, ABBATTIMENTO DELLE BARRIERE ARCHITETTONICHE DELLA SCUOLAPRIMARIAELEONORAGRAVINA".CUP:C14H14001290001-CIG: 802918336B</t>
  </si>
  <si>
    <t>MORREALE Salvatore</t>
  </si>
  <si>
    <t>Determinazione 82 del 21/11/2019 determina a contrarre</t>
  </si>
  <si>
    <t>Z2C2DD0402</t>
  </si>
  <si>
    <t>1) Arch Barrile Vincenzo p.iva 02527950840- Arch Bavetta Giuseppe - Ing. Sodano Gioacchino - Ing Accidenti Guglielmo p.iva 02813710841 - Arch Cascio Giacomo</t>
  </si>
  <si>
    <t>Approvazione proposta d iAggiudicazione, ai sensi dell'art. 32 c. 5 del D.Lgs.50/2016 e ss.mm.ii.per l'affidamento dell'Incarico tecnico per opere di adeguamento sismico nellascuoladell'infanziaB.Marino,inseguitoall'esitodelleverifichedivulnerabilità sismica.CIGZ2C2DD0402.</t>
  </si>
  <si>
    <t xml:space="preserve">Determina sindaco commissario n. 16 del 16/07/2020  </t>
  </si>
  <si>
    <t>Z372E41ECD;</t>
  </si>
  <si>
    <t>Affidamentodelserviziodidirezionelavori,misure,contabilitàeredazionedel certificatodiregolareesecuzionedeilavoridiefficientamentoenergeticodiPiazza dellaRepubblicainMontevago.-CIG:Z372E41ECD</t>
  </si>
  <si>
    <t>Dott. Agronomo IMPASTATO Dionisio</t>
  </si>
  <si>
    <t>ZA12FDA5C3</t>
  </si>
  <si>
    <t>affidamento diretto piattaforma acquistinretepa MePa</t>
  </si>
  <si>
    <t>ffidamento del servizio di progettazione, direzione lavori, contabilità, coordinamentodellasicurezzainfasediprogettazioneedesecuzione,certificatodi regolareesecuzionerelativiailavoridiriqualificazionedellaVillaRomanaedaree limitrofeinMontevago,C/daMastragostino</t>
  </si>
  <si>
    <r>
      <t>procedura negoziata con 6 ammessi (</t>
    </r>
    <r>
      <rPr>
        <i/>
        <sz val="11"/>
        <color theme="1"/>
        <rFont val="Calibri"/>
        <family val="2"/>
        <scheme val="minor"/>
      </rPr>
      <t xml:space="preserve">incarico revocato) </t>
    </r>
  </si>
  <si>
    <t>IMPORTO 2018 affidamento</t>
  </si>
  <si>
    <t>IMPORTO 2019 affidamento</t>
  </si>
  <si>
    <t>IMPORTO 2020 affidamento</t>
  </si>
</sst>
</file>

<file path=xl/styles.xml><?xml version="1.0" encoding="utf-8"?>
<styleSheet xmlns="http://schemas.openxmlformats.org/spreadsheetml/2006/main">
  <numFmts count="4">
    <numFmt numFmtId="44" formatCode="_-&quot;€&quot;\ * #,##0.00_-;\-&quot;€&quot;\ * #,##0.00_-;_-&quot;€&quot;\ * &quot;-&quot;??_-;_-@_-"/>
    <numFmt numFmtId="164" formatCode="#,##0.00\ &quot;€&quot;;[Red]\-#,##0.00\ &quot;€&quot;"/>
    <numFmt numFmtId="165" formatCode="_-* #,##0.00\ [$€-410]_-;\-* #,##0.00\ [$€-410]_-;_-* &quot;-&quot;??\ [$€-410]_-;_-@_-"/>
    <numFmt numFmtId="166" formatCode="_-[$€-410]\ * #,##0.00_-;\-[$€-410]\ * #,##0.00_-;_-[$€-410]\ * &quot;-&quot;??_-;_-@_-"/>
  </numFmts>
  <fonts count="3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1"/>
      <name val="Calibri"/>
      <family val="2"/>
      <scheme val="minor"/>
    </font>
    <font>
      <b/>
      <sz val="9"/>
      <color theme="1"/>
      <name val="Calibri"/>
      <family val="2"/>
      <scheme val="minor"/>
    </font>
    <font>
      <b/>
      <sz val="12"/>
      <color theme="1"/>
      <name val="Calibri"/>
      <family val="2"/>
      <scheme val="minor"/>
    </font>
    <font>
      <b/>
      <sz val="12"/>
      <name val="Calibri"/>
      <family val="2"/>
      <scheme val="minor"/>
    </font>
    <font>
      <sz val="11"/>
      <name val="Calibri"/>
      <family val="2"/>
      <scheme val="minor"/>
    </font>
    <font>
      <b/>
      <sz val="11"/>
      <name val="Calibri"/>
      <family val="2"/>
      <scheme val="minor"/>
    </font>
    <font>
      <sz val="11"/>
      <color theme="4"/>
      <name val="Calibri"/>
      <family val="2"/>
      <scheme val="minor"/>
    </font>
    <font>
      <b/>
      <u/>
      <sz val="11"/>
      <color theme="1"/>
      <name val="Calibri"/>
      <family val="2"/>
      <scheme val="minor"/>
    </font>
    <font>
      <sz val="8"/>
      <name val="Calibri"/>
      <family val="2"/>
      <scheme val="minor"/>
    </font>
    <font>
      <b/>
      <sz val="11"/>
      <color rgb="FFFF0000"/>
      <name val="Calibri"/>
      <family val="2"/>
      <scheme val="minor"/>
    </font>
    <font>
      <sz val="10"/>
      <color theme="1"/>
      <name val="Calibri"/>
      <family val="2"/>
      <scheme val="minor"/>
    </font>
    <font>
      <b/>
      <sz val="14"/>
      <color theme="1"/>
      <name val="Calibri"/>
      <family val="2"/>
      <scheme val="minor"/>
    </font>
    <font>
      <i/>
      <sz val="11"/>
      <color theme="1"/>
      <name val="Calibri"/>
      <family val="2"/>
      <scheme val="minor"/>
    </font>
  </fonts>
  <fills count="4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00B050"/>
        <bgColor indexed="64"/>
      </patternFill>
    </fill>
    <fill>
      <patternFill patternType="solid">
        <fgColor rgb="FF00B0F0"/>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rgb="FFFFFF66"/>
        <bgColor indexed="64"/>
      </patternFill>
    </fill>
  </fills>
  <borders count="3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medium">
        <color indexed="64"/>
      </left>
      <right/>
      <top/>
      <bottom/>
      <diagonal/>
    </border>
    <border>
      <left style="thin">
        <color indexed="64"/>
      </left>
      <right/>
      <top/>
      <bottom/>
      <diagonal/>
    </border>
    <border>
      <left/>
      <right/>
      <top style="medium">
        <color indexed="64"/>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44" fontId="1" fillId="0" borderId="0" applyFont="0" applyFill="0" applyBorder="0" applyAlignment="0" applyProtection="0"/>
  </cellStyleXfs>
  <cellXfs count="195">
    <xf numFmtId="0" fontId="0" fillId="0" borderId="0" xfId="0"/>
    <xf numFmtId="0" fontId="0" fillId="0" borderId="10" xfId="0" applyBorder="1"/>
    <xf numFmtId="0" fontId="0" fillId="0" borderId="10" xfId="0" applyBorder="1" applyAlignment="1">
      <alignment vertical="center"/>
    </xf>
    <xf numFmtId="0" fontId="0" fillId="0" borderId="10" xfId="0" applyBorder="1" applyAlignment="1">
      <alignment horizontal="center" vertical="center"/>
    </xf>
    <xf numFmtId="0" fontId="0" fillId="0" borderId="11" xfId="0" applyBorder="1"/>
    <xf numFmtId="0" fontId="16" fillId="0" borderId="11" xfId="0" applyFont="1" applyBorder="1" applyAlignment="1">
      <alignment horizontal="center" vertical="center"/>
    </xf>
    <xf numFmtId="49" fontId="0" fillId="0" borderId="10" xfId="0" applyNumberFormat="1" applyBorder="1" applyAlignment="1">
      <alignment horizontal="center" vertical="center"/>
    </xf>
    <xf numFmtId="0" fontId="16" fillId="0" borderId="10" xfId="0" applyFont="1" applyBorder="1" applyAlignment="1">
      <alignment horizontal="center" vertical="center"/>
    </xf>
    <xf numFmtId="0" fontId="16" fillId="0" borderId="10" xfId="0" applyFont="1" applyBorder="1" applyAlignment="1">
      <alignment vertical="center"/>
    </xf>
    <xf numFmtId="14" fontId="0" fillId="0" borderId="10" xfId="0" applyNumberFormat="1" applyBorder="1" applyAlignment="1">
      <alignment vertical="center"/>
    </xf>
    <xf numFmtId="0" fontId="16" fillId="0" borderId="10" xfId="0" applyFont="1" applyBorder="1" applyAlignment="1">
      <alignment horizontal="left" vertical="center"/>
    </xf>
    <xf numFmtId="0" fontId="16" fillId="0" borderId="10" xfId="0" applyFont="1" applyBorder="1" applyAlignment="1">
      <alignment horizontal="left" vertical="center" wrapText="1"/>
    </xf>
    <xf numFmtId="0" fontId="16" fillId="0" borderId="10" xfId="0" applyFont="1" applyBorder="1" applyAlignment="1">
      <alignment vertical="center" wrapText="1"/>
    </xf>
    <xf numFmtId="0" fontId="16" fillId="0" borderId="10" xfId="0" applyFont="1" applyBorder="1" applyAlignment="1">
      <alignment horizontal="center" vertical="center" wrapText="1"/>
    </xf>
    <xf numFmtId="164" fontId="21" fillId="0" borderId="10" xfId="0" applyNumberFormat="1" applyFont="1" applyFill="1" applyBorder="1" applyAlignment="1">
      <alignment vertical="center"/>
    </xf>
    <xf numFmtId="164" fontId="21" fillId="0" borderId="11" xfId="0" applyNumberFormat="1" applyFont="1" applyFill="1" applyBorder="1" applyAlignment="1">
      <alignment vertical="center"/>
    </xf>
    <xf numFmtId="0" fontId="0" fillId="0" borderId="0" xfId="0" applyBorder="1"/>
    <xf numFmtId="0" fontId="16" fillId="0" borderId="13" xfId="0" applyFont="1" applyBorder="1" applyAlignment="1">
      <alignment horizontal="center" vertical="center"/>
    </xf>
    <xf numFmtId="0" fontId="16" fillId="0" borderId="14" xfId="0" applyFont="1" applyBorder="1" applyAlignment="1">
      <alignment horizontal="center" vertical="center" wrapText="1"/>
    </xf>
    <xf numFmtId="0" fontId="16" fillId="0" borderId="14" xfId="0" applyFont="1" applyBorder="1" applyAlignment="1">
      <alignment horizontal="center" vertical="center"/>
    </xf>
    <xf numFmtId="0" fontId="18" fillId="0" borderId="14" xfId="0" applyFont="1" applyBorder="1" applyAlignment="1">
      <alignment horizontal="center" vertical="center" wrapText="1"/>
    </xf>
    <xf numFmtId="0" fontId="19" fillId="0" borderId="14" xfId="0" applyFont="1" applyBorder="1" applyAlignment="1">
      <alignment horizontal="center" vertical="center" wrapText="1"/>
    </xf>
    <xf numFmtId="0" fontId="16" fillId="0" borderId="15" xfId="0" applyFont="1" applyBorder="1" applyAlignment="1">
      <alignment horizontal="center" vertical="center"/>
    </xf>
    <xf numFmtId="0" fontId="24" fillId="0" borderId="0" xfId="0" applyFont="1"/>
    <xf numFmtId="165" fontId="21" fillId="0" borderId="10" xfId="0" applyNumberFormat="1" applyFont="1" applyFill="1" applyBorder="1" applyAlignment="1">
      <alignment horizontal="right" vertical="center"/>
    </xf>
    <xf numFmtId="0" fontId="0" fillId="0" borderId="10" xfId="0" applyFill="1" applyBorder="1" applyAlignment="1">
      <alignment vertical="center" wrapText="1"/>
    </xf>
    <xf numFmtId="0" fontId="0" fillId="0" borderId="10" xfId="0" applyFill="1" applyBorder="1"/>
    <xf numFmtId="0" fontId="0" fillId="0" borderId="0" xfId="0" applyFill="1"/>
    <xf numFmtId="0" fontId="16" fillId="0" borderId="14" xfId="0" applyFont="1" applyFill="1" applyBorder="1" applyAlignment="1">
      <alignment horizontal="center" vertical="center" wrapText="1"/>
    </xf>
    <xf numFmtId="0" fontId="0" fillId="33" borderId="10" xfId="0" applyFill="1" applyBorder="1"/>
    <xf numFmtId="0" fontId="16" fillId="0" borderId="16" xfId="0" applyFont="1" applyBorder="1" applyAlignment="1">
      <alignment horizontal="center" vertical="center"/>
    </xf>
    <xf numFmtId="0" fontId="16" fillId="0" borderId="17" xfId="0" applyFont="1" applyBorder="1" applyAlignment="1">
      <alignment horizontal="left" vertical="center" wrapText="1"/>
    </xf>
    <xf numFmtId="49" fontId="0" fillId="0" borderId="17" xfId="0" applyNumberFormat="1" applyBorder="1" applyAlignment="1">
      <alignment horizontal="center" vertical="center"/>
    </xf>
    <xf numFmtId="0" fontId="16" fillId="0" borderId="17" xfId="0" applyFont="1" applyBorder="1" applyAlignment="1">
      <alignment horizontal="center" vertical="center"/>
    </xf>
    <xf numFmtId="0" fontId="16" fillId="0" borderId="17" xfId="0" applyFont="1" applyBorder="1" applyAlignment="1">
      <alignment horizontal="center" vertical="center" wrapText="1"/>
    </xf>
    <xf numFmtId="0" fontId="0" fillId="33" borderId="17" xfId="0" applyFill="1" applyBorder="1"/>
    <xf numFmtId="0" fontId="0" fillId="0" borderId="17" xfId="0" applyBorder="1"/>
    <xf numFmtId="0" fontId="0" fillId="0" borderId="17" xfId="0" applyBorder="1" applyAlignment="1">
      <alignment vertical="center"/>
    </xf>
    <xf numFmtId="0" fontId="16" fillId="0" borderId="17" xfId="0" applyFont="1" applyBorder="1" applyAlignment="1">
      <alignment vertical="center"/>
    </xf>
    <xf numFmtId="14" fontId="0" fillId="0" borderId="17" xfId="0" applyNumberFormat="1" applyBorder="1" applyAlignment="1">
      <alignment vertical="center"/>
    </xf>
    <xf numFmtId="0" fontId="0" fillId="0" borderId="17" xfId="0" applyBorder="1" applyAlignment="1">
      <alignment horizontal="center" vertical="center"/>
    </xf>
    <xf numFmtId="0" fontId="16" fillId="0" borderId="18" xfId="0" applyFont="1" applyBorder="1" applyAlignment="1">
      <alignment horizontal="center" vertical="center"/>
    </xf>
    <xf numFmtId="0" fontId="16" fillId="0" borderId="19" xfId="0" applyFont="1" applyBorder="1" applyAlignment="1">
      <alignment horizontal="center" vertical="center"/>
    </xf>
    <xf numFmtId="0" fontId="16" fillId="0" borderId="19" xfId="0" applyFont="1" applyBorder="1" applyAlignment="1">
      <alignment horizontal="center" vertical="center" wrapText="1"/>
    </xf>
    <xf numFmtId="0" fontId="0" fillId="33" borderId="19" xfId="0" applyFill="1" applyBorder="1"/>
    <xf numFmtId="0" fontId="0" fillId="0" borderId="19" xfId="0" applyBorder="1" applyAlignment="1">
      <alignment vertical="center"/>
    </xf>
    <xf numFmtId="0" fontId="16" fillId="0" borderId="19" xfId="0" applyFont="1" applyBorder="1" applyAlignment="1">
      <alignment vertical="center"/>
    </xf>
    <xf numFmtId="14" fontId="0" fillId="0" borderId="19" xfId="0" applyNumberFormat="1" applyBorder="1" applyAlignment="1">
      <alignment vertical="center"/>
    </xf>
    <xf numFmtId="0" fontId="16" fillId="34" borderId="0" xfId="0" applyFont="1" applyFill="1" applyBorder="1" applyAlignment="1">
      <alignment horizontal="center" vertical="center"/>
    </xf>
    <xf numFmtId="0" fontId="16" fillId="34" borderId="0" xfId="0" applyFont="1" applyFill="1" applyBorder="1" applyAlignment="1">
      <alignment horizontal="left" vertical="center" wrapText="1"/>
    </xf>
    <xf numFmtId="49" fontId="0" fillId="34" borderId="0" xfId="0" applyNumberFormat="1" applyFill="1" applyBorder="1" applyAlignment="1">
      <alignment horizontal="center" vertical="center"/>
    </xf>
    <xf numFmtId="0" fontId="16" fillId="34" borderId="0" xfId="0" applyFont="1" applyFill="1" applyBorder="1" applyAlignment="1">
      <alignment horizontal="center" vertical="center" wrapText="1"/>
    </xf>
    <xf numFmtId="0" fontId="0" fillId="34" borderId="0" xfId="0" applyFill="1" applyBorder="1"/>
    <xf numFmtId="164" fontId="20" fillId="34" borderId="0" xfId="0" applyNumberFormat="1" applyFont="1" applyFill="1" applyBorder="1" applyAlignment="1">
      <alignment vertical="center"/>
    </xf>
    <xf numFmtId="0" fontId="0" fillId="34" borderId="0" xfId="0" applyFill="1" applyBorder="1" applyAlignment="1">
      <alignment vertical="center"/>
    </xf>
    <xf numFmtId="0" fontId="16" fillId="34" borderId="0" xfId="0" applyFont="1" applyFill="1" applyBorder="1" applyAlignment="1">
      <alignment vertical="center"/>
    </xf>
    <xf numFmtId="14" fontId="0" fillId="34" borderId="0" xfId="0" applyNumberFormat="1" applyFill="1" applyBorder="1" applyAlignment="1">
      <alignment vertical="center"/>
    </xf>
    <xf numFmtId="0" fontId="0" fillId="34" borderId="0" xfId="0" applyFill="1" applyBorder="1" applyAlignment="1">
      <alignment horizontal="center" vertical="center"/>
    </xf>
    <xf numFmtId="0" fontId="0" fillId="34" borderId="0" xfId="0" applyFill="1"/>
    <xf numFmtId="0" fontId="16" fillId="0" borderId="10" xfId="0" applyFont="1" applyBorder="1" applyAlignment="1">
      <alignment horizontal="center" wrapText="1"/>
    </xf>
    <xf numFmtId="165" fontId="20" fillId="0" borderId="17" xfId="0" applyNumberFormat="1" applyFont="1" applyBorder="1" applyAlignment="1">
      <alignment vertical="center"/>
    </xf>
    <xf numFmtId="165" fontId="20" fillId="0" borderId="10" xfId="0" applyNumberFormat="1" applyFont="1" applyBorder="1" applyAlignment="1">
      <alignment vertical="center"/>
    </xf>
    <xf numFmtId="165" fontId="20" fillId="0" borderId="10" xfId="0" applyNumberFormat="1" applyFont="1" applyFill="1" applyBorder="1" applyAlignment="1">
      <alignment vertical="center"/>
    </xf>
    <xf numFmtId="49" fontId="0" fillId="34" borderId="10" xfId="0" applyNumberFormat="1" applyFill="1" applyBorder="1" applyAlignment="1">
      <alignment horizontal="center" vertical="center"/>
    </xf>
    <xf numFmtId="0" fontId="0" fillId="34" borderId="10" xfId="0" applyFill="1" applyBorder="1" applyAlignment="1">
      <alignment vertical="center" wrapText="1"/>
    </xf>
    <xf numFmtId="0" fontId="0" fillId="0" borderId="10" xfId="0" applyFont="1" applyBorder="1" applyAlignment="1">
      <alignment horizontal="center" vertical="center" wrapText="1"/>
    </xf>
    <xf numFmtId="0" fontId="0" fillId="0" borderId="20" xfId="0" applyBorder="1"/>
    <xf numFmtId="0" fontId="16" fillId="0" borderId="0" xfId="0" applyFont="1" applyBorder="1" applyAlignment="1">
      <alignment horizontal="center" vertical="center"/>
    </xf>
    <xf numFmtId="0" fontId="16" fillId="0" borderId="0" xfId="0" applyFont="1" applyBorder="1" applyAlignment="1">
      <alignment horizontal="left" vertical="center" wrapText="1"/>
    </xf>
    <xf numFmtId="49" fontId="0" fillId="0" borderId="0" xfId="0" applyNumberFormat="1" applyBorder="1" applyAlignment="1">
      <alignment horizontal="center" vertical="center"/>
    </xf>
    <xf numFmtId="0" fontId="16" fillId="0" borderId="0" xfId="0" applyFont="1" applyBorder="1" applyAlignment="1">
      <alignment horizontal="center" vertical="center" wrapText="1"/>
    </xf>
    <xf numFmtId="164" fontId="21" fillId="0" borderId="0" xfId="0" applyNumberFormat="1" applyFont="1" applyFill="1" applyBorder="1" applyAlignment="1">
      <alignment vertical="center"/>
    </xf>
    <xf numFmtId="0" fontId="0" fillId="0" borderId="0" xfId="0" applyBorder="1" applyAlignment="1">
      <alignment vertical="center"/>
    </xf>
    <xf numFmtId="0" fontId="16" fillId="0" borderId="0" xfId="0" applyFont="1" applyBorder="1" applyAlignment="1">
      <alignment vertical="center"/>
    </xf>
    <xf numFmtId="0" fontId="0" fillId="0" borderId="0" xfId="0" applyFont="1" applyBorder="1" applyAlignment="1">
      <alignment horizontal="center" vertical="center" wrapText="1"/>
    </xf>
    <xf numFmtId="14" fontId="0" fillId="0" borderId="0" xfId="0" applyNumberFormat="1" applyBorder="1" applyAlignment="1">
      <alignment vertical="center"/>
    </xf>
    <xf numFmtId="0" fontId="16" fillId="0" borderId="0" xfId="0" applyFont="1" applyBorder="1" applyAlignment="1">
      <alignment vertical="center" wrapText="1"/>
    </xf>
    <xf numFmtId="0" fontId="0" fillId="0" borderId="0" xfId="0" applyBorder="1" applyAlignment="1">
      <alignment horizontal="center" vertical="center"/>
    </xf>
    <xf numFmtId="164" fontId="21" fillId="0" borderId="17" xfId="0" applyNumberFormat="1" applyFont="1" applyFill="1" applyBorder="1" applyAlignment="1">
      <alignment vertical="center"/>
    </xf>
    <xf numFmtId="164" fontId="21" fillId="0" borderId="19" xfId="0" applyNumberFormat="1" applyFont="1" applyFill="1" applyBorder="1" applyAlignment="1">
      <alignment vertical="center"/>
    </xf>
    <xf numFmtId="0" fontId="0" fillId="0" borderId="19" xfId="0" applyFont="1" applyBorder="1" applyAlignment="1">
      <alignment horizontal="center" vertical="center" wrapText="1"/>
    </xf>
    <xf numFmtId="0" fontId="16" fillId="0" borderId="19" xfId="0" applyFont="1" applyBorder="1" applyAlignment="1">
      <alignment vertical="center" wrapText="1"/>
    </xf>
    <xf numFmtId="0" fontId="0" fillId="0" borderId="0" xfId="0" applyFill="1" applyBorder="1"/>
    <xf numFmtId="0" fontId="23" fillId="0" borderId="0" xfId="0" applyFont="1" applyFill="1" applyBorder="1" applyAlignment="1">
      <alignment vertical="center"/>
    </xf>
    <xf numFmtId="0" fontId="16" fillId="0" borderId="0" xfId="0" applyFont="1" applyFill="1" applyBorder="1" applyAlignment="1">
      <alignment horizontal="left" vertical="center"/>
    </xf>
    <xf numFmtId="49" fontId="0" fillId="0" borderId="0" xfId="0" applyNumberFormat="1" applyFill="1" applyBorder="1" applyAlignment="1">
      <alignment horizontal="center" vertical="center"/>
    </xf>
    <xf numFmtId="0" fontId="16" fillId="0" borderId="0" xfId="0" applyFont="1" applyFill="1" applyBorder="1" applyAlignment="1">
      <alignment horizontal="center" vertical="center"/>
    </xf>
    <xf numFmtId="0" fontId="16" fillId="0" borderId="0" xfId="0" applyFont="1" applyFill="1" applyBorder="1" applyAlignment="1">
      <alignment horizontal="center" vertical="center" wrapText="1"/>
    </xf>
    <xf numFmtId="0" fontId="0" fillId="0" borderId="0" xfId="0" applyFill="1" applyBorder="1" applyAlignment="1">
      <alignment vertical="center" wrapText="1"/>
    </xf>
    <xf numFmtId="165" fontId="21" fillId="0" borderId="0" xfId="0" applyNumberFormat="1" applyFont="1" applyFill="1" applyBorder="1" applyAlignment="1">
      <alignment horizontal="right" vertical="center"/>
    </xf>
    <xf numFmtId="0" fontId="0" fillId="0" borderId="0" xfId="0" applyFill="1" applyBorder="1" applyAlignment="1">
      <alignment vertical="center"/>
    </xf>
    <xf numFmtId="0" fontId="16" fillId="0" borderId="0" xfId="0" applyFont="1" applyFill="1" applyBorder="1" applyAlignment="1">
      <alignment vertical="center"/>
    </xf>
    <xf numFmtId="14" fontId="0" fillId="0" borderId="0" xfId="0" applyNumberFormat="1" applyFill="1" applyBorder="1" applyAlignment="1">
      <alignment vertical="center"/>
    </xf>
    <xf numFmtId="0" fontId="16" fillId="0" borderId="0" xfId="0" applyFont="1" applyFill="1" applyBorder="1" applyAlignment="1">
      <alignment vertical="center" wrapText="1"/>
    </xf>
    <xf numFmtId="0" fontId="0" fillId="0" borderId="0" xfId="0" applyFill="1" applyBorder="1" applyAlignment="1">
      <alignment horizontal="center" vertical="center"/>
    </xf>
    <xf numFmtId="0" fontId="23" fillId="0" borderId="0" xfId="0" applyFont="1" applyBorder="1" applyAlignment="1">
      <alignment vertical="center"/>
    </xf>
    <xf numFmtId="0" fontId="16" fillId="0" borderId="0" xfId="0" applyFont="1" applyBorder="1" applyAlignment="1">
      <alignment horizontal="left" vertical="center"/>
    </xf>
    <xf numFmtId="0" fontId="24" fillId="0" borderId="0" xfId="0" applyFont="1" applyBorder="1" applyAlignment="1">
      <alignment vertical="center"/>
    </xf>
    <xf numFmtId="0" fontId="24" fillId="0" borderId="0" xfId="0" applyFont="1" applyBorder="1"/>
    <xf numFmtId="0" fontId="24" fillId="0" borderId="0" xfId="0" applyFont="1" applyFill="1" applyBorder="1"/>
    <xf numFmtId="14" fontId="24" fillId="0" borderId="0" xfId="0" applyNumberFormat="1" applyFont="1" applyBorder="1"/>
    <xf numFmtId="0" fontId="24" fillId="0" borderId="0" xfId="0" applyFont="1" applyBorder="1" applyAlignment="1">
      <alignment wrapText="1"/>
    </xf>
    <xf numFmtId="0" fontId="22" fillId="0" borderId="0" xfId="0" applyFont="1" applyBorder="1" applyAlignment="1">
      <alignment vertical="center"/>
    </xf>
    <xf numFmtId="14" fontId="0" fillId="0" borderId="0" xfId="0" applyNumberFormat="1" applyBorder="1"/>
    <xf numFmtId="0" fontId="0" fillId="0" borderId="0" xfId="0" applyBorder="1" applyAlignment="1">
      <alignment wrapText="1"/>
    </xf>
    <xf numFmtId="11" fontId="0" fillId="0" borderId="0" xfId="0" applyNumberFormat="1" applyBorder="1"/>
    <xf numFmtId="0" fontId="22" fillId="0" borderId="0" xfId="0" applyFont="1" applyBorder="1"/>
    <xf numFmtId="49" fontId="0" fillId="0" borderId="10" xfId="0" applyNumberFormat="1" applyBorder="1" applyAlignment="1">
      <alignment horizontal="center" vertical="center" wrapText="1"/>
    </xf>
    <xf numFmtId="49" fontId="16" fillId="0" borderId="10" xfId="0" applyNumberFormat="1" applyFont="1" applyBorder="1" applyAlignment="1">
      <alignment horizontal="center" vertical="center"/>
    </xf>
    <xf numFmtId="0" fontId="0" fillId="33" borderId="11" xfId="0" applyFill="1" applyBorder="1"/>
    <xf numFmtId="49" fontId="0" fillId="0" borderId="10" xfId="0" applyNumberFormat="1" applyFill="1" applyBorder="1" applyAlignment="1">
      <alignment horizontal="center" vertical="center"/>
    </xf>
    <xf numFmtId="49" fontId="0" fillId="0" borderId="17" xfId="0" applyNumberFormat="1" applyFill="1" applyBorder="1" applyAlignment="1">
      <alignment horizontal="center" vertical="center" wrapText="1"/>
    </xf>
    <xf numFmtId="49" fontId="22" fillId="0" borderId="12" xfId="0" applyNumberFormat="1" applyFont="1" applyFill="1" applyBorder="1" applyAlignment="1">
      <alignment horizontal="center" vertical="center" wrapText="1"/>
    </xf>
    <xf numFmtId="0" fontId="23" fillId="0" borderId="10" xfId="0" applyFont="1" applyBorder="1" applyAlignment="1">
      <alignment horizontal="left" vertical="center" wrapText="1"/>
    </xf>
    <xf numFmtId="0" fontId="16" fillId="34" borderId="10" xfId="0" applyFont="1" applyFill="1" applyBorder="1" applyAlignment="1">
      <alignment horizontal="center" vertical="center"/>
    </xf>
    <xf numFmtId="0" fontId="23" fillId="34" borderId="10" xfId="0" applyFont="1" applyFill="1" applyBorder="1" applyAlignment="1">
      <alignment horizontal="center" vertical="center" wrapText="1"/>
    </xf>
    <xf numFmtId="0" fontId="0" fillId="34" borderId="17" xfId="0" applyFill="1" applyBorder="1" applyAlignment="1">
      <alignment vertical="center" wrapText="1"/>
    </xf>
    <xf numFmtId="0" fontId="16" fillId="0" borderId="10" xfId="0" applyFont="1" applyFill="1" applyBorder="1" applyAlignment="1">
      <alignment horizontal="center" vertical="center" wrapText="1"/>
    </xf>
    <xf numFmtId="0" fontId="23" fillId="0" borderId="10" xfId="0" applyFont="1" applyFill="1" applyBorder="1" applyAlignment="1">
      <alignment horizontal="center" vertical="center"/>
    </xf>
    <xf numFmtId="49" fontId="22" fillId="0" borderId="10" xfId="0" applyNumberFormat="1" applyFont="1" applyFill="1" applyBorder="1" applyAlignment="1">
      <alignment horizontal="center" vertical="center" wrapText="1"/>
    </xf>
    <xf numFmtId="0" fontId="0" fillId="0" borderId="11" xfId="0" applyBorder="1" applyAlignment="1">
      <alignment horizontal="center" vertical="center" wrapText="1"/>
    </xf>
    <xf numFmtId="49" fontId="0" fillId="34" borderId="10" xfId="0" applyNumberFormat="1" applyFill="1" applyBorder="1" applyAlignment="1">
      <alignment horizontal="center" vertical="center" wrapText="1"/>
    </xf>
    <xf numFmtId="164" fontId="21" fillId="34" borderId="10" xfId="0" applyNumberFormat="1" applyFont="1" applyFill="1" applyBorder="1" applyAlignment="1">
      <alignment horizontal="right" vertical="center" wrapText="1"/>
    </xf>
    <xf numFmtId="0" fontId="18" fillId="0" borderId="21" xfId="0" applyFont="1" applyBorder="1" applyAlignment="1">
      <alignment horizontal="center" vertical="center" wrapText="1"/>
    </xf>
    <xf numFmtId="165" fontId="20" fillId="0" borderId="22" xfId="0" applyNumberFormat="1" applyFont="1" applyBorder="1" applyAlignment="1">
      <alignment vertical="center"/>
    </xf>
    <xf numFmtId="165" fontId="20" fillId="0" borderId="12" xfId="0" applyNumberFormat="1" applyFont="1" applyBorder="1" applyAlignment="1">
      <alignment vertical="center"/>
    </xf>
    <xf numFmtId="165" fontId="20" fillId="0" borderId="12" xfId="0" applyNumberFormat="1" applyFont="1" applyFill="1" applyBorder="1" applyAlignment="1">
      <alignment vertical="center"/>
    </xf>
    <xf numFmtId="164" fontId="21" fillId="0" borderId="22" xfId="0" applyNumberFormat="1" applyFont="1" applyFill="1" applyBorder="1" applyAlignment="1">
      <alignment vertical="center"/>
    </xf>
    <xf numFmtId="164" fontId="21" fillId="0" borderId="12" xfId="0" applyNumberFormat="1" applyFont="1" applyFill="1" applyBorder="1" applyAlignment="1">
      <alignment vertical="center"/>
    </xf>
    <xf numFmtId="164" fontId="21" fillId="0" borderId="23" xfId="0" applyNumberFormat="1" applyFont="1" applyFill="1" applyBorder="1" applyAlignment="1">
      <alignment vertical="center"/>
    </xf>
    <xf numFmtId="0" fontId="0" fillId="0" borderId="25" xfId="0" applyBorder="1"/>
    <xf numFmtId="0" fontId="0" fillId="0" borderId="12" xfId="0" applyBorder="1"/>
    <xf numFmtId="165" fontId="16" fillId="0" borderId="10" xfId="0" applyNumberFormat="1" applyFont="1" applyBorder="1" applyAlignment="1">
      <alignment horizontal="right" vertical="center"/>
    </xf>
    <xf numFmtId="0" fontId="0" fillId="0" borderId="28" xfId="0" applyBorder="1"/>
    <xf numFmtId="164" fontId="21" fillId="0" borderId="28" xfId="0" applyNumberFormat="1" applyFont="1" applyFill="1" applyBorder="1" applyAlignment="1">
      <alignment vertical="center"/>
    </xf>
    <xf numFmtId="0" fontId="16" fillId="0" borderId="19" xfId="0" applyFont="1" applyBorder="1" applyAlignment="1">
      <alignment horizontal="left" vertical="center"/>
    </xf>
    <xf numFmtId="49" fontId="0" fillId="0" borderId="19" xfId="0" applyNumberFormat="1" applyBorder="1" applyAlignment="1">
      <alignment horizontal="center" vertical="center"/>
    </xf>
    <xf numFmtId="0" fontId="0" fillId="0" borderId="19" xfId="0" applyBorder="1"/>
    <xf numFmtId="0" fontId="0" fillId="0" borderId="24" xfId="0" applyBorder="1"/>
    <xf numFmtId="165" fontId="21" fillId="0" borderId="29" xfId="0" applyNumberFormat="1" applyFont="1" applyFill="1" applyBorder="1" applyAlignment="1">
      <alignment horizontal="right" vertical="center"/>
    </xf>
    <xf numFmtId="0" fontId="16" fillId="34" borderId="17" xfId="0" applyFont="1" applyFill="1" applyBorder="1" applyAlignment="1">
      <alignment horizontal="left" vertical="center" wrapText="1"/>
    </xf>
    <xf numFmtId="0" fontId="16" fillId="34" borderId="10" xfId="0" applyFont="1" applyFill="1" applyBorder="1" applyAlignment="1">
      <alignment horizontal="left" vertical="center" wrapText="1"/>
    </xf>
    <xf numFmtId="0" fontId="16" fillId="34" borderId="10" xfId="0" applyFont="1" applyFill="1" applyBorder="1" applyAlignment="1">
      <alignment horizontal="left" vertical="center"/>
    </xf>
    <xf numFmtId="165" fontId="20" fillId="0" borderId="30" xfId="0" applyNumberFormat="1" applyFont="1" applyBorder="1" applyAlignment="1">
      <alignment vertical="center"/>
    </xf>
    <xf numFmtId="0" fontId="27" fillId="0" borderId="17" xfId="0" applyFont="1" applyBorder="1" applyAlignment="1">
      <alignment horizontal="left" vertical="center" wrapText="1"/>
    </xf>
    <xf numFmtId="0" fontId="27" fillId="0" borderId="10" xfId="0" applyFont="1" applyBorder="1" applyAlignment="1">
      <alignment horizontal="left" vertical="center" wrapText="1"/>
    </xf>
    <xf numFmtId="0" fontId="27" fillId="0" borderId="10" xfId="0" applyFont="1" applyBorder="1" applyAlignment="1">
      <alignment horizontal="left" vertical="center"/>
    </xf>
    <xf numFmtId="0" fontId="0" fillId="0" borderId="10" xfId="0" applyBorder="1" applyAlignment="1">
      <alignment wrapText="1"/>
    </xf>
    <xf numFmtId="0" fontId="28" fillId="0" borderId="10" xfId="0" applyFont="1" applyBorder="1" applyAlignment="1">
      <alignment wrapText="1"/>
    </xf>
    <xf numFmtId="164" fontId="21" fillId="0" borderId="22" xfId="0" applyNumberFormat="1" applyFont="1" applyFill="1" applyBorder="1" applyAlignment="1">
      <alignment vertical="center" wrapText="1"/>
    </xf>
    <xf numFmtId="165" fontId="0" fillId="0" borderId="0" xfId="0" applyNumberFormat="1" applyBorder="1" applyAlignment="1">
      <alignment vertical="center"/>
    </xf>
    <xf numFmtId="0" fontId="27" fillId="0" borderId="19" xfId="0" applyFont="1" applyBorder="1" applyAlignment="1">
      <alignment horizontal="left" vertical="center" wrapText="1"/>
    </xf>
    <xf numFmtId="164" fontId="21" fillId="0" borderId="23" xfId="0" applyNumberFormat="1" applyFont="1" applyFill="1" applyBorder="1" applyAlignment="1">
      <alignment horizontal="center" vertical="center"/>
    </xf>
    <xf numFmtId="0" fontId="0" fillId="0" borderId="12" xfId="0" applyBorder="1" applyAlignment="1">
      <alignment horizontal="center" vertical="center"/>
    </xf>
    <xf numFmtId="0" fontId="0" fillId="0" borderId="28" xfId="0" applyBorder="1" applyAlignment="1">
      <alignment horizontal="center" vertical="center"/>
    </xf>
    <xf numFmtId="164" fontId="0" fillId="0" borderId="0" xfId="0" applyNumberFormat="1" applyBorder="1" applyAlignment="1">
      <alignment vertical="center"/>
    </xf>
    <xf numFmtId="164" fontId="0" fillId="0" borderId="10" xfId="0" applyNumberFormat="1" applyBorder="1" applyAlignment="1">
      <alignment wrapText="1"/>
    </xf>
    <xf numFmtId="2" fontId="0" fillId="0" borderId="0" xfId="0" applyNumberFormat="1" applyBorder="1" applyAlignment="1">
      <alignment vertical="center"/>
    </xf>
    <xf numFmtId="0" fontId="0" fillId="38" borderId="0" xfId="0" applyFill="1"/>
    <xf numFmtId="0" fontId="0" fillId="0" borderId="0" xfId="0" applyAlignment="1">
      <alignment horizontal="center" vertical="center"/>
    </xf>
    <xf numFmtId="0" fontId="0" fillId="0" borderId="12" xfId="0" applyBorder="1" applyAlignment="1">
      <alignment wrapText="1"/>
    </xf>
    <xf numFmtId="0" fontId="0" fillId="0" borderId="19" xfId="0" applyBorder="1" applyAlignment="1">
      <alignment wrapText="1"/>
    </xf>
    <xf numFmtId="0" fontId="0" fillId="39" borderId="0" xfId="0" applyFill="1"/>
    <xf numFmtId="0" fontId="0" fillId="40" borderId="0" xfId="0" applyFill="1"/>
    <xf numFmtId="0" fontId="0" fillId="0" borderId="0" xfId="0" applyFill="1" applyAlignment="1">
      <alignment horizontal="center" vertical="center"/>
    </xf>
    <xf numFmtId="165" fontId="20" fillId="0" borderId="0" xfId="0" applyNumberFormat="1" applyFont="1" applyFill="1" applyBorder="1" applyAlignment="1">
      <alignment vertical="center"/>
    </xf>
    <xf numFmtId="0" fontId="0" fillId="0" borderId="0" xfId="0" applyFill="1" applyAlignment="1">
      <alignment wrapText="1"/>
    </xf>
    <xf numFmtId="0" fontId="0" fillId="0" borderId="0" xfId="0" applyFill="1" applyAlignment="1">
      <alignment vertical="center" wrapText="1"/>
    </xf>
    <xf numFmtId="0" fontId="0" fillId="41" borderId="0" xfId="0" applyFill="1"/>
    <xf numFmtId="2" fontId="0" fillId="0" borderId="0" xfId="0" applyNumberFormat="1" applyFill="1" applyBorder="1" applyAlignment="1">
      <alignment vertical="center"/>
    </xf>
    <xf numFmtId="2" fontId="0" fillId="0" borderId="0" xfId="0" applyNumberFormat="1" applyFill="1" applyAlignment="1">
      <alignment horizontal="right" vertical="center"/>
    </xf>
    <xf numFmtId="0" fontId="0" fillId="0" borderId="0" xfId="0" applyFill="1" applyAlignment="1">
      <alignment vertical="center"/>
    </xf>
    <xf numFmtId="165" fontId="20" fillId="0" borderId="32" xfId="0" applyNumberFormat="1" applyFont="1" applyFill="1" applyBorder="1" applyAlignment="1">
      <alignment vertical="center"/>
    </xf>
    <xf numFmtId="0" fontId="0" fillId="42" borderId="0" xfId="0" applyFill="1"/>
    <xf numFmtId="0" fontId="0" fillId="42" borderId="0" xfId="0" applyFill="1" applyAlignment="1">
      <alignment vertical="center"/>
    </xf>
    <xf numFmtId="165" fontId="0" fillId="0" borderId="0" xfId="0" applyNumberFormat="1" applyFill="1" applyBorder="1"/>
    <xf numFmtId="0" fontId="16" fillId="0" borderId="0" xfId="0" applyFont="1" applyBorder="1" applyAlignment="1">
      <alignment wrapText="1"/>
    </xf>
    <xf numFmtId="0" fontId="0" fillId="43" borderId="0" xfId="0" applyFill="1"/>
    <xf numFmtId="14" fontId="0" fillId="0" borderId="0" xfId="0" applyNumberFormat="1"/>
    <xf numFmtId="0" fontId="0" fillId="0" borderId="0" xfId="0" applyNumberFormat="1"/>
    <xf numFmtId="0" fontId="0" fillId="44" borderId="0" xfId="0" applyFill="1"/>
    <xf numFmtId="0" fontId="16" fillId="36" borderId="17" xfId="0" applyFont="1" applyFill="1" applyBorder="1" applyAlignment="1">
      <alignment horizontal="center" vertical="center" wrapText="1"/>
    </xf>
    <xf numFmtId="0" fontId="16" fillId="35" borderId="17" xfId="0" applyFont="1" applyFill="1" applyBorder="1" applyAlignment="1">
      <alignment horizontal="center" vertical="center" wrapText="1"/>
    </xf>
    <xf numFmtId="0" fontId="16" fillId="37" borderId="27" xfId="0" applyFont="1" applyFill="1" applyBorder="1" applyAlignment="1">
      <alignment horizontal="center" vertical="center" wrapText="1"/>
    </xf>
    <xf numFmtId="0" fontId="29" fillId="0" borderId="26" xfId="0" applyFont="1" applyBorder="1" applyAlignment="1">
      <alignment wrapText="1"/>
    </xf>
    <xf numFmtId="0" fontId="16" fillId="0" borderId="33" xfId="0" applyFont="1" applyFill="1" applyBorder="1" applyAlignment="1">
      <alignment vertical="center"/>
    </xf>
    <xf numFmtId="166" fontId="0" fillId="38" borderId="0" xfId="0" applyNumberFormat="1" applyFill="1"/>
    <xf numFmtId="166" fontId="0" fillId="0" borderId="0" xfId="0" applyNumberFormat="1"/>
    <xf numFmtId="166" fontId="0" fillId="39" borderId="0" xfId="0" applyNumberFormat="1" applyFill="1"/>
    <xf numFmtId="166" fontId="0" fillId="40" borderId="0" xfId="0" applyNumberFormat="1" applyFill="1"/>
    <xf numFmtId="166" fontId="0" fillId="41" borderId="0" xfId="0" applyNumberFormat="1" applyFill="1"/>
    <xf numFmtId="166" fontId="0" fillId="42" borderId="0" xfId="0" applyNumberFormat="1" applyFill="1"/>
    <xf numFmtId="2" fontId="0" fillId="0" borderId="31" xfId="0" applyNumberFormat="1" applyBorder="1" applyAlignment="1">
      <alignment vertical="center"/>
    </xf>
    <xf numFmtId="2" fontId="0" fillId="0" borderId="0" xfId="42" applyNumberFormat="1" applyFont="1" applyBorder="1" applyAlignment="1">
      <alignment vertical="center"/>
    </xf>
    <xf numFmtId="165" fontId="0" fillId="0" borderId="31" xfId="0" applyNumberFormat="1" applyBorder="1" applyAlignment="1">
      <alignment vertical="center"/>
    </xf>
  </cellXfs>
  <cellStyles count="43">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 name="Valuta" xfId="4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54429</xdr:colOff>
      <xdr:row>37</xdr:row>
      <xdr:rowOff>680358</xdr:rowOff>
    </xdr:from>
    <xdr:to>
      <xdr:col>8</xdr:col>
      <xdr:colOff>108858</xdr:colOff>
      <xdr:row>38</xdr:row>
      <xdr:rowOff>27214</xdr:rowOff>
    </xdr:to>
    <xdr:cxnSp macro="">
      <xdr:nvCxnSpPr>
        <xdr:cNvPr id="3" name="Connettore 2 2"/>
        <xdr:cNvCxnSpPr/>
      </xdr:nvCxnSpPr>
      <xdr:spPr>
        <a:xfrm>
          <a:off x="54429" y="22723929"/>
          <a:ext cx="16954500" cy="40821"/>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A110"/>
  <sheetViews>
    <sheetView zoomScale="70" zoomScaleNormal="70" workbookViewId="0">
      <selection activeCell="B4" sqref="B4"/>
    </sheetView>
  </sheetViews>
  <sheetFormatPr defaultRowHeight="15"/>
  <cols>
    <col min="2" max="2" width="42.7109375" customWidth="1"/>
    <col min="3" max="3" width="20.7109375" customWidth="1"/>
    <col min="4" max="4" width="18.85546875" customWidth="1"/>
    <col min="5" max="5" width="39" customWidth="1"/>
    <col min="6" max="6" width="47.85546875" style="27" customWidth="1"/>
    <col min="7" max="7" width="22.85546875" customWidth="1"/>
    <col min="8" max="8" width="18.7109375" customWidth="1"/>
    <col min="9" max="9" width="33" customWidth="1"/>
    <col min="10" max="10" width="53.85546875" customWidth="1"/>
    <col min="11" max="11" width="20" customWidth="1"/>
    <col min="12" max="12" width="14.28515625" customWidth="1"/>
    <col min="13" max="13" width="7.7109375" customWidth="1"/>
    <col min="14" max="14" width="13.7109375" customWidth="1"/>
    <col min="15" max="15" width="16" customWidth="1"/>
    <col min="16" max="16" width="92.7109375" customWidth="1"/>
    <col min="17" max="17" width="33.42578125" customWidth="1"/>
    <col min="18" max="157" width="9.140625" style="16"/>
  </cols>
  <sheetData>
    <row r="1" spans="1:157" ht="74.25" customHeight="1" thickBot="1">
      <c r="A1" s="17" t="s">
        <v>0</v>
      </c>
      <c r="B1" s="18" t="s">
        <v>20</v>
      </c>
      <c r="C1" s="18" t="s">
        <v>19</v>
      </c>
      <c r="D1" s="19" t="s">
        <v>1</v>
      </c>
      <c r="E1" s="18" t="s">
        <v>2</v>
      </c>
      <c r="F1" s="28" t="s">
        <v>3</v>
      </c>
      <c r="G1" s="20" t="s">
        <v>4</v>
      </c>
      <c r="H1" s="20" t="s">
        <v>5</v>
      </c>
      <c r="I1" s="20" t="s">
        <v>194</v>
      </c>
      <c r="J1" s="20" t="s">
        <v>195</v>
      </c>
      <c r="K1" s="21" t="s">
        <v>6</v>
      </c>
      <c r="L1" s="21" t="s">
        <v>7</v>
      </c>
      <c r="M1" s="20" t="s">
        <v>8</v>
      </c>
      <c r="N1" s="20" t="s">
        <v>9</v>
      </c>
      <c r="O1" s="18" t="s">
        <v>10</v>
      </c>
      <c r="P1" s="19" t="s">
        <v>18</v>
      </c>
      <c r="Q1" s="19" t="s">
        <v>11</v>
      </c>
    </row>
    <row r="2" spans="1:157" ht="79.5" customHeight="1">
      <c r="A2" s="30">
        <v>2018</v>
      </c>
      <c r="B2" s="144" t="s">
        <v>21</v>
      </c>
      <c r="C2" s="32" t="s">
        <v>23</v>
      </c>
      <c r="D2" s="33" t="s">
        <v>22</v>
      </c>
      <c r="E2" s="34" t="s">
        <v>12</v>
      </c>
      <c r="F2" s="35"/>
      <c r="G2" s="60">
        <v>417.9</v>
      </c>
      <c r="H2" s="60">
        <v>417.9</v>
      </c>
      <c r="I2" s="36"/>
      <c r="J2" s="35"/>
      <c r="K2" s="37" t="s">
        <v>13</v>
      </c>
      <c r="L2" s="37" t="s">
        <v>14</v>
      </c>
      <c r="M2" s="38">
        <v>108</v>
      </c>
      <c r="N2" s="37">
        <v>273</v>
      </c>
      <c r="O2" s="39">
        <v>43271</v>
      </c>
      <c r="P2" s="31" t="s">
        <v>24</v>
      </c>
      <c r="Q2" s="40" t="s">
        <v>16</v>
      </c>
    </row>
    <row r="3" spans="1:157" ht="72.75" customHeight="1">
      <c r="A3" s="22">
        <v>2018</v>
      </c>
      <c r="B3" s="145" t="s">
        <v>29</v>
      </c>
      <c r="C3" s="6" t="s">
        <v>28</v>
      </c>
      <c r="D3" s="7" t="s">
        <v>26</v>
      </c>
      <c r="E3" s="13" t="s">
        <v>27</v>
      </c>
      <c r="F3" s="29"/>
      <c r="G3" s="61">
        <v>2385.9699999999998</v>
      </c>
      <c r="H3" s="61">
        <v>2385.9699999999998</v>
      </c>
      <c r="I3" s="1"/>
      <c r="J3" s="13" t="s">
        <v>186</v>
      </c>
      <c r="K3" s="2" t="s">
        <v>13</v>
      </c>
      <c r="L3" s="2" t="s">
        <v>14</v>
      </c>
      <c r="M3" s="8">
        <v>132</v>
      </c>
      <c r="N3" s="2">
        <v>351</v>
      </c>
      <c r="O3" s="9">
        <v>43293</v>
      </c>
      <c r="P3" s="11" t="s">
        <v>25</v>
      </c>
      <c r="Q3" s="3" t="s">
        <v>17</v>
      </c>
    </row>
    <row r="4" spans="1:157" ht="90" customHeight="1">
      <c r="A4" s="22">
        <v>2018</v>
      </c>
      <c r="B4" s="145" t="s">
        <v>32</v>
      </c>
      <c r="C4" s="6" t="s">
        <v>33</v>
      </c>
      <c r="D4" s="7" t="s">
        <v>30</v>
      </c>
      <c r="E4" s="13" t="s">
        <v>12</v>
      </c>
      <c r="F4" s="29"/>
      <c r="G4" s="61">
        <v>8319.08</v>
      </c>
      <c r="H4" s="61">
        <v>8319.08</v>
      </c>
      <c r="I4" s="1"/>
      <c r="J4" s="29"/>
      <c r="K4" s="2" t="s">
        <v>13</v>
      </c>
      <c r="L4" s="2" t="s">
        <v>14</v>
      </c>
      <c r="M4" s="8">
        <v>149</v>
      </c>
      <c r="N4" s="2">
        <v>394</v>
      </c>
      <c r="O4" s="9">
        <v>43325</v>
      </c>
      <c r="P4" s="11" t="s">
        <v>31</v>
      </c>
      <c r="Q4" s="3" t="s">
        <v>15</v>
      </c>
    </row>
    <row r="5" spans="1:157" ht="101.25" customHeight="1">
      <c r="A5" s="22">
        <v>2018</v>
      </c>
      <c r="B5" s="145" t="s">
        <v>82</v>
      </c>
      <c r="C5" s="6" t="s">
        <v>35</v>
      </c>
      <c r="D5" s="7" t="s">
        <v>37</v>
      </c>
      <c r="E5" s="13" t="s">
        <v>12</v>
      </c>
      <c r="F5" s="29"/>
      <c r="G5" s="61">
        <v>16048.82</v>
      </c>
      <c r="H5" s="61">
        <v>16048.82</v>
      </c>
      <c r="I5" s="1"/>
      <c r="J5" s="13" t="s">
        <v>219</v>
      </c>
      <c r="K5" s="2" t="s">
        <v>13</v>
      </c>
      <c r="L5" s="2" t="s">
        <v>14</v>
      </c>
      <c r="M5" s="8">
        <v>164</v>
      </c>
      <c r="N5" s="2">
        <v>432</v>
      </c>
      <c r="O5" s="9">
        <v>43348</v>
      </c>
      <c r="P5" s="11" t="s">
        <v>34</v>
      </c>
      <c r="Q5" s="3" t="s">
        <v>15</v>
      </c>
    </row>
    <row r="6" spans="1:157" ht="91.5" customHeight="1">
      <c r="A6" s="22">
        <v>2018</v>
      </c>
      <c r="B6" s="145" t="s">
        <v>29</v>
      </c>
      <c r="C6" s="6" t="s">
        <v>28</v>
      </c>
      <c r="D6" s="7" t="s">
        <v>38</v>
      </c>
      <c r="E6" s="13" t="s">
        <v>12</v>
      </c>
      <c r="F6" s="29"/>
      <c r="G6" s="61">
        <v>1024.8887999999999</v>
      </c>
      <c r="H6" s="61">
        <v>1024.8887999999999</v>
      </c>
      <c r="I6" s="1"/>
      <c r="J6" s="13" t="s">
        <v>227</v>
      </c>
      <c r="K6" s="2" t="s">
        <v>13</v>
      </c>
      <c r="L6" s="2" t="s">
        <v>14</v>
      </c>
      <c r="M6" s="8">
        <v>175</v>
      </c>
      <c r="N6" s="2">
        <v>451</v>
      </c>
      <c r="O6" s="9">
        <v>43361</v>
      </c>
      <c r="P6" s="11" t="s">
        <v>36</v>
      </c>
      <c r="Q6" s="3" t="s">
        <v>15</v>
      </c>
    </row>
    <row r="7" spans="1:157" ht="107.25" customHeight="1">
      <c r="A7" s="22">
        <v>2018</v>
      </c>
      <c r="B7" s="145" t="s">
        <v>41</v>
      </c>
      <c r="C7" s="63" t="s">
        <v>42</v>
      </c>
      <c r="D7" s="7" t="s">
        <v>40</v>
      </c>
      <c r="E7" s="13" t="s">
        <v>12</v>
      </c>
      <c r="F7" s="29"/>
      <c r="G7" s="61">
        <v>1471.02</v>
      </c>
      <c r="H7" s="61">
        <v>1471.02</v>
      </c>
      <c r="I7" s="1"/>
      <c r="J7" s="29"/>
      <c r="K7" s="2" t="s">
        <v>13</v>
      </c>
      <c r="L7" s="2" t="s">
        <v>14</v>
      </c>
      <c r="M7" s="8">
        <v>187</v>
      </c>
      <c r="N7" s="2">
        <v>481</v>
      </c>
      <c r="O7" s="9">
        <v>43374</v>
      </c>
      <c r="P7" s="11" t="s">
        <v>39</v>
      </c>
      <c r="Q7" s="3" t="s">
        <v>15</v>
      </c>
    </row>
    <row r="8" spans="1:157" ht="72" customHeight="1" thickBot="1">
      <c r="A8" s="22">
        <v>2018</v>
      </c>
      <c r="B8" s="145" t="s">
        <v>44</v>
      </c>
      <c r="C8" s="110" t="s">
        <v>179</v>
      </c>
      <c r="D8" s="7" t="s">
        <v>46</v>
      </c>
      <c r="E8" s="13" t="s">
        <v>51</v>
      </c>
      <c r="F8" s="25" t="s">
        <v>43</v>
      </c>
      <c r="G8" s="61">
        <v>1379.36</v>
      </c>
      <c r="H8" s="79">
        <v>0</v>
      </c>
      <c r="I8" s="1"/>
      <c r="J8" s="13" t="s">
        <v>233</v>
      </c>
      <c r="K8" s="2" t="s">
        <v>13</v>
      </c>
      <c r="L8" s="2" t="s">
        <v>14</v>
      </c>
      <c r="M8" s="8">
        <v>199</v>
      </c>
      <c r="N8" s="2">
        <v>555</v>
      </c>
      <c r="O8" s="9">
        <v>43412</v>
      </c>
      <c r="P8" s="11" t="s">
        <v>45</v>
      </c>
      <c r="Q8" s="3" t="s">
        <v>17</v>
      </c>
    </row>
    <row r="9" spans="1:157" ht="110.25" customHeight="1" thickBot="1">
      <c r="A9" s="22">
        <v>2018</v>
      </c>
      <c r="B9" s="146" t="s">
        <v>49</v>
      </c>
      <c r="C9" s="110" t="s">
        <v>180</v>
      </c>
      <c r="D9" s="7" t="s">
        <v>47</v>
      </c>
      <c r="E9" s="13" t="s">
        <v>51</v>
      </c>
      <c r="F9" s="25" t="s">
        <v>50</v>
      </c>
      <c r="G9" s="61">
        <v>1406.58</v>
      </c>
      <c r="H9" s="79">
        <v>0</v>
      </c>
      <c r="I9" s="1"/>
      <c r="J9" s="115" t="s">
        <v>229</v>
      </c>
      <c r="K9" s="2" t="s">
        <v>13</v>
      </c>
      <c r="L9" s="2" t="s">
        <v>14</v>
      </c>
      <c r="M9" s="8">
        <v>200</v>
      </c>
      <c r="N9" s="2">
        <v>556</v>
      </c>
      <c r="O9" s="9">
        <v>43412</v>
      </c>
      <c r="P9" s="11" t="s">
        <v>48</v>
      </c>
      <c r="Q9" s="3" t="s">
        <v>17</v>
      </c>
    </row>
    <row r="10" spans="1:157" ht="78" customHeight="1">
      <c r="A10" s="22">
        <v>2018</v>
      </c>
      <c r="B10" s="146" t="s">
        <v>52</v>
      </c>
      <c r="C10" s="6" t="s">
        <v>177</v>
      </c>
      <c r="D10" s="7" t="s">
        <v>53</v>
      </c>
      <c r="E10" s="13" t="s">
        <v>51</v>
      </c>
      <c r="F10" s="25" t="s">
        <v>54</v>
      </c>
      <c r="G10" s="62">
        <v>2574.96</v>
      </c>
      <c r="H10" s="61">
        <v>2574.96</v>
      </c>
      <c r="I10" s="1"/>
      <c r="J10" s="115" t="s">
        <v>230</v>
      </c>
      <c r="K10" s="2" t="s">
        <v>13</v>
      </c>
      <c r="L10" s="2" t="s">
        <v>14</v>
      </c>
      <c r="M10" s="8">
        <v>264</v>
      </c>
      <c r="N10" s="2">
        <v>731</v>
      </c>
      <c r="O10" s="9">
        <v>43465</v>
      </c>
      <c r="P10" s="11" t="s">
        <v>63</v>
      </c>
      <c r="Q10" s="3" t="s">
        <v>17</v>
      </c>
    </row>
    <row r="11" spans="1:157" ht="72.75" customHeight="1">
      <c r="A11" s="22">
        <v>2018</v>
      </c>
      <c r="B11" s="145" t="s">
        <v>57</v>
      </c>
      <c r="C11" s="6" t="s">
        <v>58</v>
      </c>
      <c r="D11" s="7" t="s">
        <v>56</v>
      </c>
      <c r="E11" s="13" t="s">
        <v>12</v>
      </c>
      <c r="F11" s="29"/>
      <c r="G11" s="62">
        <v>1032.24</v>
      </c>
      <c r="H11" s="62">
        <v>1032.24</v>
      </c>
      <c r="I11" s="1"/>
      <c r="J11" s="29"/>
      <c r="K11" s="2" t="s">
        <v>13</v>
      </c>
      <c r="L11" s="2" t="s">
        <v>14</v>
      </c>
      <c r="M11" s="8">
        <v>203</v>
      </c>
      <c r="N11" s="2">
        <v>564</v>
      </c>
      <c r="O11" s="9">
        <v>43417</v>
      </c>
      <c r="P11" s="11" t="s">
        <v>55</v>
      </c>
      <c r="Q11" s="3" t="s">
        <v>16</v>
      </c>
    </row>
    <row r="12" spans="1:157" ht="88.5" customHeight="1">
      <c r="A12" s="22">
        <v>2018</v>
      </c>
      <c r="B12" s="145" t="s">
        <v>41</v>
      </c>
      <c r="C12" s="63" t="s">
        <v>42</v>
      </c>
      <c r="D12" s="7" t="s">
        <v>60</v>
      </c>
      <c r="E12" s="13" t="s">
        <v>12</v>
      </c>
      <c r="F12" s="29"/>
      <c r="G12" s="61">
        <v>497.76</v>
      </c>
      <c r="H12" s="61">
        <v>497.76</v>
      </c>
      <c r="I12" s="1"/>
      <c r="J12" s="29"/>
      <c r="K12" s="2" t="s">
        <v>13</v>
      </c>
      <c r="L12" s="2" t="s">
        <v>14</v>
      </c>
      <c r="M12" s="8">
        <v>207</v>
      </c>
      <c r="N12" s="2">
        <v>579</v>
      </c>
      <c r="O12" s="9">
        <v>43423</v>
      </c>
      <c r="P12" s="11" t="s">
        <v>59</v>
      </c>
      <c r="Q12" s="3" t="s">
        <v>15</v>
      </c>
    </row>
    <row r="13" spans="1:157" ht="55.5" customHeight="1">
      <c r="A13" s="22">
        <v>2018</v>
      </c>
      <c r="B13" s="145" t="s">
        <v>64</v>
      </c>
      <c r="C13" s="6" t="s">
        <v>65</v>
      </c>
      <c r="D13" s="7" t="s">
        <v>62</v>
      </c>
      <c r="E13" s="13" t="s">
        <v>12</v>
      </c>
      <c r="F13" s="29"/>
      <c r="G13" s="61">
        <v>2000</v>
      </c>
      <c r="H13" s="61">
        <v>2000</v>
      </c>
      <c r="I13" s="1"/>
      <c r="J13" s="29"/>
      <c r="K13" s="2" t="s">
        <v>13</v>
      </c>
      <c r="L13" s="2" t="s">
        <v>14</v>
      </c>
      <c r="M13" s="8">
        <v>258</v>
      </c>
      <c r="N13" s="2">
        <v>714</v>
      </c>
      <c r="O13" s="9">
        <v>43465</v>
      </c>
      <c r="P13" s="11" t="s">
        <v>61</v>
      </c>
      <c r="Q13" s="3" t="s">
        <v>15</v>
      </c>
    </row>
    <row r="14" spans="1:157" ht="55.5" customHeight="1">
      <c r="A14" s="22">
        <v>2018</v>
      </c>
      <c r="B14" s="145" t="s">
        <v>173</v>
      </c>
      <c r="C14" s="6" t="s">
        <v>176</v>
      </c>
      <c r="D14" s="7" t="s">
        <v>174</v>
      </c>
      <c r="E14" s="13" t="s">
        <v>12</v>
      </c>
      <c r="F14" s="29"/>
      <c r="G14" s="61">
        <v>990.32</v>
      </c>
      <c r="H14" s="61">
        <v>990.32</v>
      </c>
      <c r="I14" s="1"/>
      <c r="J14" s="29"/>
      <c r="K14" s="2" t="s">
        <v>13</v>
      </c>
      <c r="L14" s="2" t="s">
        <v>14</v>
      </c>
      <c r="M14" s="8">
        <v>261</v>
      </c>
      <c r="N14" s="2">
        <v>718</v>
      </c>
      <c r="O14" s="9">
        <v>43466</v>
      </c>
      <c r="P14" s="11" t="s">
        <v>187</v>
      </c>
      <c r="Q14" s="3" t="s">
        <v>175</v>
      </c>
    </row>
    <row r="15" spans="1:157" s="58" customFormat="1" ht="53.25" customHeight="1" thickBot="1">
      <c r="A15" s="48"/>
      <c r="B15" s="49"/>
      <c r="C15" s="50"/>
      <c r="D15" s="48"/>
      <c r="E15" s="51"/>
      <c r="F15" s="52"/>
      <c r="G15" s="53"/>
      <c r="H15" s="52"/>
      <c r="I15" s="52"/>
      <c r="J15" s="52"/>
      <c r="K15" s="54"/>
      <c r="L15" s="54"/>
      <c r="M15" s="55"/>
      <c r="N15" s="54"/>
      <c r="O15" s="56"/>
      <c r="P15" s="49"/>
      <c r="Q15" s="57"/>
      <c r="R15" s="52"/>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52"/>
      <c r="BK15" s="52"/>
      <c r="BL15" s="52"/>
      <c r="BM15" s="52"/>
      <c r="BN15" s="52"/>
      <c r="BO15" s="52"/>
      <c r="BP15" s="52"/>
      <c r="BQ15" s="52"/>
      <c r="BR15" s="52"/>
      <c r="BS15" s="52"/>
      <c r="BT15" s="52"/>
      <c r="BU15" s="52"/>
      <c r="BV15" s="52"/>
      <c r="BW15" s="52"/>
      <c r="BX15" s="52"/>
      <c r="BY15" s="52"/>
      <c r="BZ15" s="52"/>
      <c r="CA15" s="52"/>
      <c r="CB15" s="52"/>
      <c r="CC15" s="52"/>
      <c r="CD15" s="52"/>
      <c r="CE15" s="52"/>
      <c r="CF15" s="52"/>
      <c r="CG15" s="52"/>
      <c r="CH15" s="52"/>
      <c r="CI15" s="52"/>
      <c r="CJ15" s="52"/>
      <c r="CK15" s="52"/>
      <c r="CL15" s="52"/>
      <c r="CM15" s="52"/>
      <c r="CN15" s="52"/>
      <c r="CO15" s="52"/>
      <c r="CP15" s="52"/>
      <c r="CQ15" s="52"/>
      <c r="CR15" s="52"/>
      <c r="CS15" s="52"/>
      <c r="CT15" s="52"/>
      <c r="CU15" s="52"/>
      <c r="CV15" s="52"/>
      <c r="CW15" s="52"/>
      <c r="CX15" s="52"/>
      <c r="CY15" s="52"/>
      <c r="CZ15" s="52"/>
      <c r="DA15" s="52"/>
      <c r="DB15" s="52"/>
      <c r="DC15" s="52"/>
      <c r="DD15" s="52"/>
      <c r="DE15" s="52"/>
      <c r="DF15" s="52"/>
      <c r="DG15" s="52"/>
      <c r="DH15" s="52"/>
      <c r="DI15" s="52"/>
      <c r="DJ15" s="52"/>
      <c r="DK15" s="52"/>
      <c r="DL15" s="52"/>
      <c r="DM15" s="52"/>
      <c r="DN15" s="52"/>
      <c r="DO15" s="52"/>
      <c r="DP15" s="52"/>
      <c r="DQ15" s="52"/>
      <c r="DR15" s="52"/>
      <c r="DS15" s="52"/>
      <c r="DT15" s="52"/>
      <c r="DU15" s="52"/>
      <c r="DV15" s="52"/>
      <c r="DW15" s="52"/>
      <c r="DX15" s="52"/>
      <c r="DY15" s="52"/>
      <c r="DZ15" s="52"/>
      <c r="EA15" s="52"/>
      <c r="EB15" s="52"/>
      <c r="EC15" s="52"/>
      <c r="ED15" s="52"/>
      <c r="EE15" s="52"/>
      <c r="EF15" s="52"/>
      <c r="EG15" s="52"/>
      <c r="EH15" s="52"/>
      <c r="EI15" s="52"/>
      <c r="EJ15" s="52"/>
      <c r="EK15" s="52"/>
      <c r="EL15" s="52"/>
      <c r="EM15" s="52"/>
      <c r="EN15" s="52"/>
      <c r="EO15" s="52"/>
      <c r="EP15" s="52"/>
      <c r="EQ15" s="52"/>
      <c r="ER15" s="52"/>
      <c r="ES15" s="52"/>
      <c r="ET15" s="52"/>
      <c r="EU15" s="52"/>
      <c r="EV15" s="52"/>
      <c r="EW15" s="52"/>
      <c r="EX15" s="52"/>
      <c r="EY15" s="52"/>
      <c r="EZ15" s="52"/>
      <c r="FA15" s="52"/>
    </row>
    <row r="16" spans="1:157" ht="156" customHeight="1">
      <c r="A16" s="30">
        <v>2019</v>
      </c>
      <c r="B16" s="144" t="s">
        <v>68</v>
      </c>
      <c r="C16" s="111" t="s">
        <v>181</v>
      </c>
      <c r="D16" s="33" t="s">
        <v>66</v>
      </c>
      <c r="E16" s="34" t="s">
        <v>69</v>
      </c>
      <c r="F16" s="116" t="s">
        <v>203</v>
      </c>
      <c r="G16" s="78">
        <v>11097.09</v>
      </c>
      <c r="H16" s="78">
        <v>11097.09</v>
      </c>
      <c r="I16" s="36"/>
      <c r="J16" s="115" t="s">
        <v>200</v>
      </c>
      <c r="K16" s="37" t="s">
        <v>13</v>
      </c>
      <c r="L16" s="37" t="s">
        <v>14</v>
      </c>
      <c r="M16" s="38">
        <v>154</v>
      </c>
      <c r="N16" s="37">
        <v>304</v>
      </c>
      <c r="O16" s="39">
        <v>43703</v>
      </c>
      <c r="P16" s="34" t="s">
        <v>67</v>
      </c>
      <c r="Q16" s="40" t="s">
        <v>15</v>
      </c>
    </row>
    <row r="17" spans="1:17" ht="132.75" customHeight="1" thickBot="1">
      <c r="A17" s="22">
        <v>2019</v>
      </c>
      <c r="B17" s="145" t="s">
        <v>75</v>
      </c>
      <c r="C17" s="63" t="s">
        <v>77</v>
      </c>
      <c r="D17" s="7" t="s">
        <v>74</v>
      </c>
      <c r="E17" s="13" t="s">
        <v>69</v>
      </c>
      <c r="F17" s="64" t="s">
        <v>78</v>
      </c>
      <c r="G17" s="14">
        <v>4039.99</v>
      </c>
      <c r="H17" s="14">
        <v>4039.99</v>
      </c>
      <c r="I17" s="1"/>
      <c r="J17" s="115" t="s">
        <v>207</v>
      </c>
      <c r="K17" s="2" t="s">
        <v>13</v>
      </c>
      <c r="L17" s="2" t="s">
        <v>14</v>
      </c>
      <c r="M17" s="8">
        <v>172</v>
      </c>
      <c r="N17" s="2">
        <v>343</v>
      </c>
      <c r="O17" s="9">
        <v>43721</v>
      </c>
      <c r="P17" s="59" t="s">
        <v>76</v>
      </c>
      <c r="Q17" s="3" t="s">
        <v>15</v>
      </c>
    </row>
    <row r="18" spans="1:17" ht="123" customHeight="1" thickBot="1">
      <c r="A18" s="22">
        <v>2019</v>
      </c>
      <c r="B18" s="145" t="s">
        <v>68</v>
      </c>
      <c r="C18" s="111" t="s">
        <v>181</v>
      </c>
      <c r="D18" s="7" t="s">
        <v>70</v>
      </c>
      <c r="E18" s="13" t="s">
        <v>69</v>
      </c>
      <c r="F18" s="116" t="s">
        <v>203</v>
      </c>
      <c r="G18" s="14">
        <v>14809.62</v>
      </c>
      <c r="H18" s="14">
        <v>14809.62</v>
      </c>
      <c r="I18" s="1"/>
      <c r="J18" s="115" t="s">
        <v>205</v>
      </c>
      <c r="K18" s="2" t="s">
        <v>13</v>
      </c>
      <c r="L18" s="2" t="s">
        <v>14</v>
      </c>
      <c r="M18" s="8">
        <v>173</v>
      </c>
      <c r="N18" s="2">
        <v>344</v>
      </c>
      <c r="O18" s="9">
        <v>43724</v>
      </c>
      <c r="P18" s="13" t="s">
        <v>71</v>
      </c>
      <c r="Q18" s="3" t="s">
        <v>15</v>
      </c>
    </row>
    <row r="19" spans="1:17" ht="130.5" customHeight="1">
      <c r="A19" s="22">
        <v>2019</v>
      </c>
      <c r="B19" s="145" t="s">
        <v>68</v>
      </c>
      <c r="C19" s="111" t="s">
        <v>181</v>
      </c>
      <c r="D19" s="7" t="s">
        <v>73</v>
      </c>
      <c r="E19" s="13" t="s">
        <v>69</v>
      </c>
      <c r="F19" s="116" t="s">
        <v>203</v>
      </c>
      <c r="G19" s="14">
        <v>9493.7800000000007</v>
      </c>
      <c r="H19" s="14">
        <v>9493.7800000000007</v>
      </c>
      <c r="I19" s="1"/>
      <c r="J19" s="115" t="s">
        <v>204</v>
      </c>
      <c r="K19" s="2" t="s">
        <v>13</v>
      </c>
      <c r="L19" s="2" t="s">
        <v>14</v>
      </c>
      <c r="M19" s="8">
        <v>174</v>
      </c>
      <c r="N19" s="2">
        <v>345</v>
      </c>
      <c r="O19" s="9">
        <v>43724</v>
      </c>
      <c r="P19" s="13" t="s">
        <v>72</v>
      </c>
      <c r="Q19" s="3" t="s">
        <v>15</v>
      </c>
    </row>
    <row r="20" spans="1:17" ht="75" customHeight="1">
      <c r="A20" s="22">
        <v>2019</v>
      </c>
      <c r="B20" s="145" t="s">
        <v>41</v>
      </c>
      <c r="C20" s="63" t="s">
        <v>42</v>
      </c>
      <c r="D20" s="7" t="s">
        <v>79</v>
      </c>
      <c r="E20" s="13" t="s">
        <v>12</v>
      </c>
      <c r="F20" s="29"/>
      <c r="G20" s="14">
        <v>1965.5</v>
      </c>
      <c r="H20" s="3" t="s">
        <v>206</v>
      </c>
      <c r="I20" s="1"/>
      <c r="J20" s="29"/>
      <c r="K20" s="2" t="s">
        <v>13</v>
      </c>
      <c r="L20" s="2" t="s">
        <v>14</v>
      </c>
      <c r="M20" s="8">
        <v>181</v>
      </c>
      <c r="N20" s="2">
        <v>383</v>
      </c>
      <c r="O20" s="9">
        <v>43735</v>
      </c>
      <c r="P20" s="13" t="s">
        <v>80</v>
      </c>
      <c r="Q20" s="3" t="s">
        <v>81</v>
      </c>
    </row>
    <row r="21" spans="1:17" ht="104.25" customHeight="1">
      <c r="A21" s="22">
        <v>2019</v>
      </c>
      <c r="B21" s="145" t="s">
        <v>82</v>
      </c>
      <c r="C21" s="6" t="s">
        <v>35</v>
      </c>
      <c r="D21" s="7" t="s">
        <v>84</v>
      </c>
      <c r="E21" s="13" t="s">
        <v>69</v>
      </c>
      <c r="F21" s="64" t="s">
        <v>85</v>
      </c>
      <c r="G21" s="14">
        <v>4483.32</v>
      </c>
      <c r="H21" s="14">
        <v>5533.72</v>
      </c>
      <c r="I21" s="1"/>
      <c r="J21" s="115" t="s">
        <v>208</v>
      </c>
      <c r="K21" s="2" t="s">
        <v>13</v>
      </c>
      <c r="L21" s="2" t="s">
        <v>14</v>
      </c>
      <c r="M21" s="8">
        <v>195</v>
      </c>
      <c r="N21" s="2">
        <v>410</v>
      </c>
      <c r="O21" s="9">
        <v>43753</v>
      </c>
      <c r="P21" s="13" t="s">
        <v>83</v>
      </c>
      <c r="Q21" s="3" t="s">
        <v>15</v>
      </c>
    </row>
    <row r="22" spans="1:17" ht="86.25" customHeight="1">
      <c r="A22" s="22">
        <v>2019</v>
      </c>
      <c r="B22" s="145" t="s">
        <v>223</v>
      </c>
      <c r="C22" s="121" t="s">
        <v>224</v>
      </c>
      <c r="D22" s="7" t="s">
        <v>222</v>
      </c>
      <c r="E22" s="13" t="s">
        <v>12</v>
      </c>
      <c r="F22" s="29"/>
      <c r="G22" s="14">
        <v>4834.2</v>
      </c>
      <c r="H22" s="3" t="s">
        <v>206</v>
      </c>
      <c r="I22" s="1"/>
      <c r="J22" s="29"/>
      <c r="K22" s="2" t="s">
        <v>13</v>
      </c>
      <c r="L22" s="2" t="s">
        <v>14</v>
      </c>
      <c r="M22" s="8">
        <v>206</v>
      </c>
      <c r="N22" s="2">
        <v>427</v>
      </c>
      <c r="O22" s="9">
        <v>43766</v>
      </c>
      <c r="P22" s="13" t="s">
        <v>225</v>
      </c>
      <c r="Q22" s="3" t="s">
        <v>15</v>
      </c>
    </row>
    <row r="23" spans="1:17" ht="98.25" customHeight="1">
      <c r="A23" s="22">
        <v>2019</v>
      </c>
      <c r="B23" s="146" t="s">
        <v>87</v>
      </c>
      <c r="C23" s="6" t="s">
        <v>89</v>
      </c>
      <c r="D23" s="5" t="s">
        <v>88</v>
      </c>
      <c r="E23" s="13" t="s">
        <v>12</v>
      </c>
      <c r="F23" s="29"/>
      <c r="G23" s="15">
        <v>2467.91</v>
      </c>
      <c r="H23" s="15">
        <v>2467.91</v>
      </c>
      <c r="I23" s="4"/>
      <c r="J23" s="115" t="s">
        <v>209</v>
      </c>
      <c r="K23" s="2" t="s">
        <v>13</v>
      </c>
      <c r="L23" s="2" t="s">
        <v>14</v>
      </c>
      <c r="M23" s="13">
        <v>209</v>
      </c>
      <c r="N23" s="65">
        <v>437</v>
      </c>
      <c r="O23" s="9">
        <v>43767</v>
      </c>
      <c r="P23" s="13" t="s">
        <v>86</v>
      </c>
      <c r="Q23" s="3" t="s">
        <v>15</v>
      </c>
    </row>
    <row r="24" spans="1:17" ht="95.25" customHeight="1">
      <c r="A24" s="22">
        <v>2019</v>
      </c>
      <c r="B24" s="146" t="s">
        <v>92</v>
      </c>
      <c r="C24" s="112" t="s">
        <v>182</v>
      </c>
      <c r="D24" s="5" t="s">
        <v>90</v>
      </c>
      <c r="E24" s="13" t="s">
        <v>12</v>
      </c>
      <c r="F24" s="29"/>
      <c r="G24" s="15">
        <v>677.73</v>
      </c>
      <c r="H24" s="15">
        <v>677.73</v>
      </c>
      <c r="I24" s="1"/>
      <c r="J24" s="29"/>
      <c r="K24" s="2" t="s">
        <v>13</v>
      </c>
      <c r="L24" s="2" t="s">
        <v>14</v>
      </c>
      <c r="M24" s="13">
        <v>210</v>
      </c>
      <c r="N24" s="65">
        <v>438</v>
      </c>
      <c r="O24" s="9">
        <v>43767</v>
      </c>
      <c r="P24" s="13" t="s">
        <v>91</v>
      </c>
      <c r="Q24" s="3" t="s">
        <v>15</v>
      </c>
    </row>
    <row r="25" spans="1:17" ht="93.75" customHeight="1">
      <c r="A25" s="22">
        <v>2019</v>
      </c>
      <c r="B25" s="145" t="s">
        <v>94</v>
      </c>
      <c r="C25" s="112" t="s">
        <v>184</v>
      </c>
      <c r="D25" s="7"/>
      <c r="E25" s="13" t="s">
        <v>95</v>
      </c>
      <c r="F25" s="26"/>
      <c r="G25" s="15">
        <v>8347.68</v>
      </c>
      <c r="H25" s="15">
        <v>8347.68</v>
      </c>
      <c r="I25" s="4"/>
      <c r="J25" s="115" t="s">
        <v>231</v>
      </c>
      <c r="K25" s="2" t="s">
        <v>13</v>
      </c>
      <c r="L25" s="2" t="s">
        <v>14</v>
      </c>
      <c r="M25" s="8">
        <v>214</v>
      </c>
      <c r="N25" s="65">
        <v>450</v>
      </c>
      <c r="O25" s="9">
        <v>43774</v>
      </c>
      <c r="P25" s="12" t="s">
        <v>93</v>
      </c>
      <c r="Q25" s="3" t="s">
        <v>16</v>
      </c>
    </row>
    <row r="26" spans="1:17" ht="219" customHeight="1">
      <c r="A26" s="22">
        <v>2019</v>
      </c>
      <c r="B26" s="145" t="s">
        <v>99</v>
      </c>
      <c r="C26" s="6" t="s">
        <v>100</v>
      </c>
      <c r="D26" s="7" t="s">
        <v>98</v>
      </c>
      <c r="E26" s="13" t="s">
        <v>97</v>
      </c>
      <c r="F26" s="29"/>
      <c r="G26" s="15">
        <v>6988.59</v>
      </c>
      <c r="H26" s="15">
        <v>6988.59</v>
      </c>
      <c r="I26" s="13"/>
      <c r="J26" s="13" t="s">
        <v>228</v>
      </c>
      <c r="K26" s="2" t="s">
        <v>13</v>
      </c>
      <c r="L26" s="2" t="s">
        <v>14</v>
      </c>
      <c r="M26" s="8">
        <v>218</v>
      </c>
      <c r="N26" s="65">
        <v>463</v>
      </c>
      <c r="O26" s="9">
        <v>43777</v>
      </c>
      <c r="P26" s="12" t="s">
        <v>96</v>
      </c>
      <c r="Q26" s="3" t="s">
        <v>15</v>
      </c>
    </row>
    <row r="27" spans="1:17" ht="63.75" customHeight="1">
      <c r="A27" s="22">
        <v>2019</v>
      </c>
      <c r="B27" s="146" t="s">
        <v>102</v>
      </c>
      <c r="C27" s="6" t="s">
        <v>103</v>
      </c>
      <c r="D27" s="7" t="s">
        <v>101</v>
      </c>
      <c r="E27" s="13" t="s">
        <v>12</v>
      </c>
      <c r="F27" s="29"/>
      <c r="G27" s="15">
        <v>5880</v>
      </c>
      <c r="H27" s="15">
        <v>4000</v>
      </c>
      <c r="I27" s="4"/>
      <c r="J27" s="115" t="s">
        <v>226</v>
      </c>
      <c r="K27" s="2" t="s">
        <v>13</v>
      </c>
      <c r="L27" s="2" t="s">
        <v>14</v>
      </c>
      <c r="M27" s="8">
        <v>224</v>
      </c>
      <c r="N27" s="65">
        <v>477</v>
      </c>
      <c r="O27" s="9">
        <v>43782</v>
      </c>
      <c r="P27" s="12" t="s">
        <v>104</v>
      </c>
      <c r="Q27" s="3" t="s">
        <v>15</v>
      </c>
    </row>
    <row r="28" spans="1:17" ht="102" customHeight="1">
      <c r="A28" s="22">
        <v>2019</v>
      </c>
      <c r="B28" s="146" t="s">
        <v>106</v>
      </c>
      <c r="C28" s="6" t="s">
        <v>125</v>
      </c>
      <c r="D28" s="7" t="s">
        <v>105</v>
      </c>
      <c r="E28" s="13" t="s">
        <v>12</v>
      </c>
      <c r="F28" s="29"/>
      <c r="G28" s="14">
        <v>21053.17</v>
      </c>
      <c r="H28" s="14">
        <v>19667.740000000002</v>
      </c>
      <c r="I28" s="1"/>
      <c r="J28" s="115" t="s">
        <v>220</v>
      </c>
      <c r="K28" s="2" t="s">
        <v>13</v>
      </c>
      <c r="L28" s="2" t="s">
        <v>14</v>
      </c>
      <c r="M28" s="8">
        <v>233</v>
      </c>
      <c r="N28" s="65">
        <v>490</v>
      </c>
      <c r="O28" s="9">
        <v>43796</v>
      </c>
      <c r="P28" s="12" t="s">
        <v>107</v>
      </c>
      <c r="Q28" s="3" t="s">
        <v>15</v>
      </c>
    </row>
    <row r="29" spans="1:17" ht="102.75" customHeight="1">
      <c r="A29" s="22">
        <v>2019</v>
      </c>
      <c r="B29" s="146" t="s">
        <v>92</v>
      </c>
      <c r="C29" s="112" t="s">
        <v>182</v>
      </c>
      <c r="D29" s="7" t="s">
        <v>108</v>
      </c>
      <c r="E29" s="13" t="s">
        <v>12</v>
      </c>
      <c r="F29" s="29"/>
      <c r="G29" s="14">
        <v>1800</v>
      </c>
      <c r="H29" s="14">
        <v>1800</v>
      </c>
      <c r="I29" s="4"/>
      <c r="J29" s="109"/>
      <c r="K29" s="2" t="s">
        <v>13</v>
      </c>
      <c r="L29" s="2" t="s">
        <v>14</v>
      </c>
      <c r="M29" s="8">
        <v>242</v>
      </c>
      <c r="N29" s="65">
        <v>506</v>
      </c>
      <c r="O29" s="9">
        <v>43801</v>
      </c>
      <c r="P29" s="12" t="s">
        <v>109</v>
      </c>
      <c r="Q29" s="3" t="s">
        <v>15</v>
      </c>
    </row>
    <row r="30" spans="1:17" ht="111" customHeight="1">
      <c r="A30" s="22">
        <v>2019</v>
      </c>
      <c r="B30" s="146" t="s">
        <v>112</v>
      </c>
      <c r="C30" s="6" t="s">
        <v>124</v>
      </c>
      <c r="D30" s="7" t="s">
        <v>111</v>
      </c>
      <c r="E30" s="13" t="s">
        <v>12</v>
      </c>
      <c r="F30" s="29"/>
      <c r="G30" s="14">
        <v>4200</v>
      </c>
      <c r="H30" s="14">
        <v>4200</v>
      </c>
      <c r="I30" s="4"/>
      <c r="J30" s="109"/>
      <c r="K30" s="2" t="s">
        <v>13</v>
      </c>
      <c r="L30" s="2" t="s">
        <v>14</v>
      </c>
      <c r="M30" s="8">
        <v>246</v>
      </c>
      <c r="N30" s="65">
        <v>508</v>
      </c>
      <c r="O30" s="9">
        <v>43802</v>
      </c>
      <c r="P30" s="12" t="s">
        <v>110</v>
      </c>
      <c r="Q30" s="3" t="s">
        <v>15</v>
      </c>
    </row>
    <row r="31" spans="1:17" ht="101.25" customHeight="1">
      <c r="A31" s="22">
        <v>2019</v>
      </c>
      <c r="B31" s="146" t="s">
        <v>115</v>
      </c>
      <c r="C31" s="6" t="s">
        <v>126</v>
      </c>
      <c r="D31" s="7" t="s">
        <v>114</v>
      </c>
      <c r="E31" s="13" t="s">
        <v>12</v>
      </c>
      <c r="F31" s="29"/>
      <c r="G31" s="14">
        <v>2000</v>
      </c>
      <c r="H31" s="14">
        <v>2000</v>
      </c>
      <c r="I31" s="4"/>
      <c r="J31" s="109"/>
      <c r="K31" s="2" t="s">
        <v>13</v>
      </c>
      <c r="L31" s="2" t="s">
        <v>14</v>
      </c>
      <c r="M31" s="8">
        <v>247</v>
      </c>
      <c r="N31" s="65">
        <v>509</v>
      </c>
      <c r="O31" s="9">
        <v>43802</v>
      </c>
      <c r="P31" s="12" t="s">
        <v>113</v>
      </c>
      <c r="Q31" s="3" t="s">
        <v>15</v>
      </c>
    </row>
    <row r="32" spans="1:17" ht="108.75" customHeight="1">
      <c r="A32" s="22">
        <v>2019</v>
      </c>
      <c r="B32" s="146" t="s">
        <v>118</v>
      </c>
      <c r="C32" s="6" t="s">
        <v>127</v>
      </c>
      <c r="D32" s="7" t="s">
        <v>117</v>
      </c>
      <c r="E32" s="13" t="s">
        <v>12</v>
      </c>
      <c r="F32" s="29"/>
      <c r="G32" s="14">
        <v>800</v>
      </c>
      <c r="H32" s="14">
        <v>800</v>
      </c>
      <c r="I32" s="4"/>
      <c r="J32" s="109"/>
      <c r="K32" s="2" t="s">
        <v>13</v>
      </c>
      <c r="L32" s="2" t="s">
        <v>14</v>
      </c>
      <c r="M32" s="8">
        <v>248</v>
      </c>
      <c r="N32" s="65">
        <v>510</v>
      </c>
      <c r="O32" s="9">
        <v>43802</v>
      </c>
      <c r="P32" s="12" t="s">
        <v>116</v>
      </c>
      <c r="Q32" s="3" t="s">
        <v>15</v>
      </c>
    </row>
    <row r="33" spans="1:157" ht="112.5" customHeight="1" thickBot="1">
      <c r="A33" s="22">
        <v>2019</v>
      </c>
      <c r="B33" s="146" t="s">
        <v>120</v>
      </c>
      <c r="C33" s="6" t="s">
        <v>128</v>
      </c>
      <c r="D33" s="7" t="s">
        <v>119</v>
      </c>
      <c r="E33" s="13" t="s">
        <v>12</v>
      </c>
      <c r="F33" s="29"/>
      <c r="G33" s="14">
        <v>2115.38</v>
      </c>
      <c r="H33" s="14">
        <v>2115.38</v>
      </c>
      <c r="I33" s="4"/>
      <c r="J33" s="109"/>
      <c r="K33" s="2" t="s">
        <v>13</v>
      </c>
      <c r="L33" s="2" t="s">
        <v>14</v>
      </c>
      <c r="M33" s="8">
        <v>245</v>
      </c>
      <c r="N33" s="65">
        <v>514</v>
      </c>
      <c r="O33" s="9">
        <v>43802</v>
      </c>
      <c r="P33" s="12" t="s">
        <v>121</v>
      </c>
      <c r="Q33" s="3" t="s">
        <v>15</v>
      </c>
    </row>
    <row r="34" spans="1:157" ht="135.75" customHeight="1" thickBot="1">
      <c r="A34" s="22">
        <v>2019</v>
      </c>
      <c r="B34" s="145" t="s">
        <v>68</v>
      </c>
      <c r="C34" s="111" t="s">
        <v>181</v>
      </c>
      <c r="D34" s="7" t="s">
        <v>66</v>
      </c>
      <c r="E34" s="13" t="s">
        <v>123</v>
      </c>
      <c r="F34" s="29"/>
      <c r="G34" s="79">
        <v>2880.68</v>
      </c>
      <c r="H34" s="79">
        <v>2880.68</v>
      </c>
      <c r="I34" s="1"/>
      <c r="J34" s="109"/>
      <c r="K34" s="2" t="s">
        <v>13</v>
      </c>
      <c r="L34" s="2" t="s">
        <v>14</v>
      </c>
      <c r="M34" s="8">
        <v>265</v>
      </c>
      <c r="N34" s="65">
        <v>618</v>
      </c>
      <c r="O34" s="9">
        <v>43811</v>
      </c>
      <c r="P34" s="12" t="s">
        <v>201</v>
      </c>
      <c r="Q34" s="3" t="s">
        <v>15</v>
      </c>
    </row>
    <row r="35" spans="1:157" ht="138" customHeight="1" thickBot="1">
      <c r="A35" s="41">
        <v>2019</v>
      </c>
      <c r="B35" s="151" t="s">
        <v>68</v>
      </c>
      <c r="C35" s="111" t="s">
        <v>181</v>
      </c>
      <c r="D35" s="42" t="s">
        <v>122</v>
      </c>
      <c r="E35" s="43" t="s">
        <v>123</v>
      </c>
      <c r="F35" s="44"/>
      <c r="G35" s="79">
        <v>425.44</v>
      </c>
      <c r="H35" s="79">
        <v>0</v>
      </c>
      <c r="I35" s="1"/>
      <c r="J35" s="109"/>
      <c r="K35" s="45" t="s">
        <v>13</v>
      </c>
      <c r="L35" s="45" t="s">
        <v>14</v>
      </c>
      <c r="M35" s="46">
        <v>264</v>
      </c>
      <c r="N35" s="80">
        <v>637</v>
      </c>
      <c r="O35" s="47">
        <v>43811</v>
      </c>
      <c r="P35" s="81" t="s">
        <v>202</v>
      </c>
      <c r="Q35" s="3" t="s">
        <v>15</v>
      </c>
    </row>
    <row r="36" spans="1:157" s="66" customFormat="1" ht="76.5" customHeight="1">
      <c r="A36" s="67"/>
      <c r="B36" s="68"/>
      <c r="C36" s="69"/>
      <c r="D36" s="67"/>
      <c r="E36" s="70"/>
      <c r="F36" s="82"/>
      <c r="G36" s="71"/>
      <c r="H36" s="16"/>
      <c r="I36" s="16"/>
      <c r="J36" s="16"/>
      <c r="K36" s="72"/>
      <c r="L36" s="72"/>
      <c r="M36" s="73"/>
      <c r="N36" s="74"/>
      <c r="O36" s="75"/>
      <c r="P36" s="76"/>
      <c r="Q36" s="77"/>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16"/>
      <c r="EJ36" s="16"/>
      <c r="EK36" s="16"/>
      <c r="EL36" s="16"/>
      <c r="EM36" s="16"/>
      <c r="EN36" s="16"/>
      <c r="EO36" s="16"/>
      <c r="EP36" s="16"/>
      <c r="EQ36" s="16"/>
      <c r="ER36" s="16"/>
      <c r="ES36" s="16"/>
      <c r="ET36" s="16"/>
      <c r="EU36" s="16"/>
      <c r="EV36" s="16"/>
      <c r="EW36" s="16"/>
      <c r="EX36" s="16"/>
      <c r="EY36" s="16"/>
      <c r="EZ36" s="16"/>
      <c r="FA36" s="16"/>
    </row>
    <row r="37" spans="1:157" ht="95.25" customHeight="1" thickBot="1">
      <c r="A37" s="7">
        <v>2020</v>
      </c>
      <c r="B37" s="145" t="s">
        <v>130</v>
      </c>
      <c r="C37" s="6" t="s">
        <v>190</v>
      </c>
      <c r="D37" s="7" t="s">
        <v>131</v>
      </c>
      <c r="E37" s="13" t="s">
        <v>69</v>
      </c>
      <c r="F37" s="25" t="s">
        <v>129</v>
      </c>
      <c r="G37" s="14">
        <v>3999.99</v>
      </c>
      <c r="H37" s="3" t="s">
        <v>192</v>
      </c>
      <c r="I37" s="1"/>
      <c r="J37" s="114" t="s">
        <v>199</v>
      </c>
      <c r="K37" s="2" t="s">
        <v>13</v>
      </c>
      <c r="L37" s="2" t="s">
        <v>14</v>
      </c>
      <c r="M37" s="8">
        <v>2</v>
      </c>
      <c r="N37" s="65">
        <v>7</v>
      </c>
      <c r="O37" s="9">
        <v>43840</v>
      </c>
      <c r="P37" s="81" t="s">
        <v>132</v>
      </c>
      <c r="Q37" s="3" t="s">
        <v>15</v>
      </c>
    </row>
    <row r="38" spans="1:157" ht="142.5" customHeight="1" thickBot="1">
      <c r="A38" s="7">
        <v>2020</v>
      </c>
      <c r="B38" s="145" t="s">
        <v>135</v>
      </c>
      <c r="C38" s="107" t="s">
        <v>136</v>
      </c>
      <c r="D38" s="7" t="s">
        <v>137</v>
      </c>
      <c r="E38" s="13" t="s">
        <v>134</v>
      </c>
      <c r="F38" s="25" t="s">
        <v>211</v>
      </c>
      <c r="G38" s="14">
        <v>12870.29</v>
      </c>
      <c r="H38" s="7" t="s">
        <v>196</v>
      </c>
      <c r="I38" s="1"/>
      <c r="J38" s="13" t="s">
        <v>210</v>
      </c>
      <c r="K38" s="2" t="s">
        <v>13</v>
      </c>
      <c r="L38" s="2" t="s">
        <v>14</v>
      </c>
      <c r="M38" s="8">
        <v>99</v>
      </c>
      <c r="N38" s="65">
        <v>184</v>
      </c>
      <c r="O38" s="9">
        <v>43963</v>
      </c>
      <c r="P38" s="81" t="s">
        <v>133</v>
      </c>
      <c r="Q38" s="3" t="s">
        <v>138</v>
      </c>
    </row>
    <row r="39" spans="1:157" ht="80.25" customHeight="1">
      <c r="A39" s="7">
        <v>2020</v>
      </c>
      <c r="B39" s="146" t="s">
        <v>142</v>
      </c>
      <c r="C39" s="6" t="s">
        <v>141</v>
      </c>
      <c r="D39" s="7" t="s">
        <v>140</v>
      </c>
      <c r="E39" s="13" t="s">
        <v>12</v>
      </c>
      <c r="F39" s="29"/>
      <c r="G39" s="14">
        <v>1179.3499999999999</v>
      </c>
      <c r="H39" s="3" t="s">
        <v>192</v>
      </c>
      <c r="I39" s="1"/>
      <c r="J39" s="109"/>
      <c r="K39" s="2" t="s">
        <v>13</v>
      </c>
      <c r="L39" s="2" t="s">
        <v>14</v>
      </c>
      <c r="M39" s="8">
        <v>119</v>
      </c>
      <c r="N39" s="65">
        <v>226</v>
      </c>
      <c r="O39" s="9">
        <v>43993</v>
      </c>
      <c r="P39" s="12" t="s">
        <v>139</v>
      </c>
      <c r="Q39" s="3" t="s">
        <v>138</v>
      </c>
    </row>
    <row r="40" spans="1:157" ht="125.25" customHeight="1">
      <c r="A40" s="7">
        <v>2020</v>
      </c>
      <c r="B40" s="146" t="s">
        <v>145</v>
      </c>
      <c r="C40" s="6" t="s">
        <v>146</v>
      </c>
      <c r="D40" s="7" t="s">
        <v>144</v>
      </c>
      <c r="E40" s="13" t="s">
        <v>134</v>
      </c>
      <c r="F40" s="25" t="s">
        <v>215</v>
      </c>
      <c r="G40" s="14">
        <v>839.6</v>
      </c>
      <c r="H40" s="3" t="s">
        <v>192</v>
      </c>
      <c r="I40" s="1"/>
      <c r="J40" s="13" t="s">
        <v>214</v>
      </c>
      <c r="K40" s="2" t="s">
        <v>13</v>
      </c>
      <c r="L40" s="2" t="s">
        <v>14</v>
      </c>
      <c r="M40" s="8">
        <v>148</v>
      </c>
      <c r="N40" s="65">
        <v>288</v>
      </c>
      <c r="O40" s="9">
        <v>44034</v>
      </c>
      <c r="P40" s="13" t="s">
        <v>143</v>
      </c>
      <c r="Q40" s="3" t="s">
        <v>138</v>
      </c>
    </row>
    <row r="41" spans="1:157" ht="63" customHeight="1">
      <c r="A41" s="7">
        <v>2020</v>
      </c>
      <c r="B41" s="146" t="s">
        <v>87</v>
      </c>
      <c r="C41" s="6" t="s">
        <v>89</v>
      </c>
      <c r="D41" s="7" t="s">
        <v>148</v>
      </c>
      <c r="E41" s="13" t="s">
        <v>12</v>
      </c>
      <c r="F41" s="29"/>
      <c r="G41" s="14">
        <v>718.03</v>
      </c>
      <c r="H41" s="3" t="s">
        <v>192</v>
      </c>
      <c r="I41" s="1"/>
      <c r="J41" s="109"/>
      <c r="K41" s="2" t="s">
        <v>13</v>
      </c>
      <c r="L41" s="2" t="s">
        <v>14</v>
      </c>
      <c r="M41" s="8">
        <v>149</v>
      </c>
      <c r="N41" s="65">
        <v>289</v>
      </c>
      <c r="O41" s="9">
        <v>44034</v>
      </c>
      <c r="P41" s="13" t="s">
        <v>147</v>
      </c>
      <c r="Q41" s="3" t="s">
        <v>15</v>
      </c>
    </row>
    <row r="42" spans="1:157" ht="186" customHeight="1">
      <c r="A42" s="7">
        <v>2020</v>
      </c>
      <c r="B42" s="146" t="s">
        <v>150</v>
      </c>
      <c r="C42" s="6" t="s">
        <v>152</v>
      </c>
      <c r="D42" s="7" t="s">
        <v>151</v>
      </c>
      <c r="E42" s="13" t="s">
        <v>134</v>
      </c>
      <c r="F42" s="64" t="s">
        <v>212</v>
      </c>
      <c r="G42" s="14">
        <v>6286.8</v>
      </c>
      <c r="H42" s="3" t="s">
        <v>192</v>
      </c>
      <c r="I42" s="1"/>
      <c r="J42" s="117" t="s">
        <v>213</v>
      </c>
      <c r="K42" s="2" t="s">
        <v>13</v>
      </c>
      <c r="L42" s="2" t="s">
        <v>14</v>
      </c>
      <c r="M42" s="8">
        <v>160</v>
      </c>
      <c r="N42" s="65">
        <v>329</v>
      </c>
      <c r="O42" s="9">
        <v>44068</v>
      </c>
      <c r="P42" s="12" t="s">
        <v>149</v>
      </c>
      <c r="Q42" s="3" t="s">
        <v>15</v>
      </c>
    </row>
    <row r="43" spans="1:157" ht="64.5" customHeight="1">
      <c r="A43" s="7">
        <v>2020</v>
      </c>
      <c r="B43" s="146" t="s">
        <v>155</v>
      </c>
      <c r="C43" s="6" t="s">
        <v>156</v>
      </c>
      <c r="D43" s="7" t="s">
        <v>154</v>
      </c>
      <c r="E43" s="13" t="s">
        <v>12</v>
      </c>
      <c r="F43" s="29"/>
      <c r="G43" s="122">
        <v>3884.36</v>
      </c>
      <c r="H43" s="14">
        <v>6847.96</v>
      </c>
      <c r="I43" s="120" t="s">
        <v>232</v>
      </c>
      <c r="J43" s="118" t="s">
        <v>221</v>
      </c>
      <c r="K43" s="2" t="s">
        <v>13</v>
      </c>
      <c r="L43" s="2" t="s">
        <v>14</v>
      </c>
      <c r="M43" s="8">
        <v>162</v>
      </c>
      <c r="N43" s="65">
        <v>330</v>
      </c>
      <c r="O43" s="9">
        <v>44068</v>
      </c>
      <c r="P43" s="12" t="s">
        <v>153</v>
      </c>
      <c r="Q43" s="3" t="s">
        <v>15</v>
      </c>
    </row>
    <row r="44" spans="1:157" ht="170.25" customHeight="1">
      <c r="A44" s="7">
        <v>2020</v>
      </c>
      <c r="B44" s="145" t="s">
        <v>185</v>
      </c>
      <c r="C44" s="119" t="s">
        <v>218</v>
      </c>
      <c r="D44" s="108" t="s">
        <v>160</v>
      </c>
      <c r="E44" s="13" t="s">
        <v>158</v>
      </c>
      <c r="F44" s="25" t="s">
        <v>159</v>
      </c>
      <c r="G44" s="14">
        <v>32379</v>
      </c>
      <c r="H44" s="3" t="s">
        <v>192</v>
      </c>
      <c r="I44" s="3"/>
      <c r="J44" s="118" t="s">
        <v>216</v>
      </c>
      <c r="K44" s="2" t="s">
        <v>13</v>
      </c>
      <c r="L44" s="2" t="s">
        <v>14</v>
      </c>
      <c r="M44" s="8">
        <v>195</v>
      </c>
      <c r="N44" s="65">
        <v>414</v>
      </c>
      <c r="O44" s="9">
        <v>44111</v>
      </c>
      <c r="P44" s="12" t="s">
        <v>157</v>
      </c>
      <c r="Q44" s="3" t="s">
        <v>15</v>
      </c>
    </row>
    <row r="45" spans="1:157" ht="87.75" customHeight="1">
      <c r="A45" s="7">
        <v>2020</v>
      </c>
      <c r="B45" s="146" t="s">
        <v>166</v>
      </c>
      <c r="C45" s="6" t="s">
        <v>167</v>
      </c>
      <c r="D45" s="7" t="s">
        <v>162</v>
      </c>
      <c r="E45" s="13" t="s">
        <v>134</v>
      </c>
      <c r="F45" s="64" t="s">
        <v>165</v>
      </c>
      <c r="G45" s="14">
        <v>8613.42</v>
      </c>
      <c r="H45" s="3" t="s">
        <v>192</v>
      </c>
      <c r="I45" s="3"/>
      <c r="J45" s="13" t="s">
        <v>217</v>
      </c>
      <c r="K45" s="2" t="s">
        <v>13</v>
      </c>
      <c r="L45" s="2" t="s">
        <v>14</v>
      </c>
      <c r="M45" s="8">
        <v>225</v>
      </c>
      <c r="N45" s="65">
        <v>476</v>
      </c>
      <c r="O45" s="9">
        <v>44152</v>
      </c>
      <c r="P45" s="13" t="s">
        <v>161</v>
      </c>
      <c r="Q45" s="3" t="s">
        <v>15</v>
      </c>
    </row>
    <row r="46" spans="1:157" ht="74.25" customHeight="1">
      <c r="A46" s="7">
        <v>2020</v>
      </c>
      <c r="B46" s="145" t="s">
        <v>130</v>
      </c>
      <c r="C46" s="6" t="s">
        <v>190</v>
      </c>
      <c r="D46" s="7" t="s">
        <v>189</v>
      </c>
      <c r="E46" s="13" t="s">
        <v>178</v>
      </c>
      <c r="F46" s="29"/>
      <c r="G46" s="14">
        <v>6973.97</v>
      </c>
      <c r="H46" s="14">
        <v>6973.97</v>
      </c>
      <c r="I46" s="14"/>
      <c r="J46" s="13" t="s">
        <v>191</v>
      </c>
      <c r="K46" s="2" t="s">
        <v>13</v>
      </c>
      <c r="L46" s="2" t="s">
        <v>14</v>
      </c>
      <c r="M46" s="8">
        <v>232</v>
      </c>
      <c r="N46" s="65">
        <v>489</v>
      </c>
      <c r="O46" s="9">
        <v>44155</v>
      </c>
      <c r="P46" s="13" t="s">
        <v>188</v>
      </c>
      <c r="Q46" s="3"/>
    </row>
    <row r="47" spans="1:157" ht="91.5" customHeight="1">
      <c r="A47" s="7">
        <v>2020</v>
      </c>
      <c r="B47" s="146" t="s">
        <v>166</v>
      </c>
      <c r="C47" s="6" t="s">
        <v>169</v>
      </c>
      <c r="D47" s="7" t="s">
        <v>164</v>
      </c>
      <c r="E47" s="13" t="s">
        <v>134</v>
      </c>
      <c r="F47" s="64" t="s">
        <v>172</v>
      </c>
      <c r="G47" s="14">
        <v>5869.53</v>
      </c>
      <c r="H47" s="3" t="s">
        <v>192</v>
      </c>
      <c r="I47" s="3"/>
      <c r="J47" s="13" t="s">
        <v>217</v>
      </c>
      <c r="K47" s="2" t="s">
        <v>13</v>
      </c>
      <c r="L47" s="2" t="s">
        <v>14</v>
      </c>
      <c r="M47" s="8">
        <v>240</v>
      </c>
      <c r="N47" s="65">
        <v>512</v>
      </c>
      <c r="O47" s="9">
        <v>44162</v>
      </c>
      <c r="P47" s="13" t="s">
        <v>163</v>
      </c>
      <c r="Q47" s="3" t="s">
        <v>15</v>
      </c>
    </row>
    <row r="48" spans="1:157" ht="114.75" customHeight="1">
      <c r="A48" s="7">
        <v>2020</v>
      </c>
      <c r="B48" s="146" t="s">
        <v>170</v>
      </c>
      <c r="C48" s="6" t="s">
        <v>171</v>
      </c>
      <c r="D48" s="7" t="s">
        <v>168</v>
      </c>
      <c r="E48" s="13" t="s">
        <v>178</v>
      </c>
      <c r="F48" s="29"/>
      <c r="G48" s="24">
        <v>20074.13</v>
      </c>
      <c r="H48" s="3" t="s">
        <v>192</v>
      </c>
      <c r="I48" s="3"/>
      <c r="J48" s="13" t="s">
        <v>183</v>
      </c>
      <c r="K48" s="2" t="s">
        <v>13</v>
      </c>
      <c r="L48" s="2" t="s">
        <v>14</v>
      </c>
      <c r="M48" s="8">
        <v>254</v>
      </c>
      <c r="N48" s="65">
        <v>572</v>
      </c>
      <c r="O48" s="9">
        <v>44181</v>
      </c>
      <c r="P48" s="13" t="s">
        <v>193</v>
      </c>
      <c r="Q48" s="3" t="s">
        <v>15</v>
      </c>
    </row>
    <row r="49" spans="1:157" s="27" customFormat="1" ht="284.25" customHeight="1">
      <c r="A49" s="83"/>
      <c r="B49" s="84"/>
      <c r="C49" s="85"/>
      <c r="D49" s="86"/>
      <c r="E49" s="87"/>
      <c r="F49" s="88"/>
      <c r="G49" s="89"/>
      <c r="H49" s="82"/>
      <c r="I49" s="82"/>
      <c r="J49" s="82"/>
      <c r="K49" s="90"/>
      <c r="L49" s="90"/>
      <c r="M49" s="91"/>
      <c r="N49" s="90"/>
      <c r="O49" s="92"/>
      <c r="P49" s="93"/>
      <c r="Q49" s="94"/>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row>
    <row r="50" spans="1:157" ht="94.5" customHeight="1">
      <c r="A50" s="95"/>
      <c r="B50" s="96"/>
      <c r="C50" s="69"/>
      <c r="D50" s="67"/>
      <c r="E50" s="70"/>
      <c r="F50" s="88"/>
      <c r="G50" s="89"/>
      <c r="H50" s="16"/>
      <c r="I50" s="16"/>
      <c r="J50" s="16"/>
      <c r="K50" s="72"/>
      <c r="L50" s="72"/>
      <c r="M50" s="73"/>
      <c r="N50" s="72"/>
      <c r="O50" s="75"/>
      <c r="P50" s="76"/>
      <c r="Q50" s="77"/>
    </row>
    <row r="51" spans="1:157" ht="69.75" customHeight="1">
      <c r="A51" s="95"/>
      <c r="B51" s="96"/>
      <c r="C51" s="69"/>
      <c r="D51" s="67"/>
      <c r="E51" s="70"/>
      <c r="F51" s="82"/>
      <c r="G51" s="89"/>
      <c r="H51" s="16"/>
      <c r="I51" s="16"/>
      <c r="J51" s="16"/>
      <c r="K51" s="72"/>
      <c r="L51" s="72"/>
      <c r="M51" s="73"/>
      <c r="N51" s="72"/>
      <c r="O51" s="75"/>
      <c r="P51" s="76"/>
      <c r="Q51" s="77"/>
    </row>
    <row r="52" spans="1:157" s="23" customFormat="1" ht="87.75" customHeight="1">
      <c r="A52" s="97"/>
      <c r="B52" s="98"/>
      <c r="C52" s="98"/>
      <c r="D52" s="98"/>
      <c r="E52" s="98"/>
      <c r="F52" s="99"/>
      <c r="G52" s="98"/>
      <c r="H52" s="98"/>
      <c r="I52" s="98"/>
      <c r="J52" s="98"/>
      <c r="K52" s="98"/>
      <c r="L52" s="97"/>
      <c r="M52" s="98"/>
      <c r="N52" s="98"/>
      <c r="O52" s="100"/>
      <c r="P52" s="101"/>
      <c r="Q52" s="98"/>
      <c r="R52" s="98"/>
      <c r="S52" s="98"/>
      <c r="T52" s="98"/>
      <c r="U52" s="98"/>
      <c r="V52" s="98"/>
      <c r="W52" s="98"/>
      <c r="X52" s="98"/>
      <c r="Y52" s="98"/>
      <c r="Z52" s="98"/>
      <c r="AA52" s="98"/>
      <c r="AB52" s="98"/>
      <c r="AC52" s="98"/>
      <c r="AD52" s="98"/>
      <c r="AE52" s="98"/>
      <c r="AF52" s="98"/>
      <c r="AG52" s="98"/>
      <c r="AH52" s="98"/>
      <c r="AI52" s="98"/>
      <c r="AJ52" s="98"/>
      <c r="AK52" s="98"/>
      <c r="AL52" s="98"/>
      <c r="AM52" s="98"/>
      <c r="AN52" s="98"/>
      <c r="AO52" s="98"/>
      <c r="AP52" s="98"/>
      <c r="AQ52" s="98"/>
      <c r="AR52" s="98"/>
      <c r="AS52" s="98"/>
      <c r="AT52" s="98"/>
      <c r="AU52" s="98"/>
      <c r="AV52" s="98"/>
      <c r="AW52" s="98"/>
      <c r="AX52" s="98"/>
      <c r="AY52" s="98"/>
      <c r="AZ52" s="98"/>
      <c r="BA52" s="98"/>
      <c r="BB52" s="98"/>
      <c r="BC52" s="98"/>
      <c r="BD52" s="98"/>
      <c r="BE52" s="98"/>
      <c r="BF52" s="98"/>
      <c r="BG52" s="98"/>
      <c r="BH52" s="98"/>
      <c r="BI52" s="98"/>
      <c r="BJ52" s="98"/>
      <c r="BK52" s="98"/>
      <c r="BL52" s="98"/>
      <c r="BM52" s="98"/>
      <c r="BN52" s="98"/>
      <c r="BO52" s="98"/>
      <c r="BP52" s="98"/>
      <c r="BQ52" s="98"/>
      <c r="BR52" s="98"/>
      <c r="BS52" s="98"/>
      <c r="BT52" s="98"/>
      <c r="BU52" s="98"/>
      <c r="BV52" s="98"/>
      <c r="BW52" s="98"/>
      <c r="BX52" s="98"/>
      <c r="BY52" s="98"/>
      <c r="BZ52" s="98"/>
      <c r="CA52" s="98"/>
      <c r="CB52" s="98"/>
      <c r="CC52" s="98"/>
      <c r="CD52" s="98"/>
      <c r="CE52" s="98"/>
      <c r="CF52" s="98"/>
      <c r="CG52" s="98"/>
      <c r="CH52" s="98"/>
      <c r="CI52" s="98"/>
      <c r="CJ52" s="98"/>
      <c r="CK52" s="98"/>
      <c r="CL52" s="98"/>
      <c r="CM52" s="98"/>
      <c r="CN52" s="98"/>
      <c r="CO52" s="98"/>
      <c r="CP52" s="98"/>
      <c r="CQ52" s="98"/>
      <c r="CR52" s="98"/>
      <c r="CS52" s="98"/>
      <c r="CT52" s="98"/>
      <c r="CU52" s="98"/>
      <c r="CV52" s="98"/>
      <c r="CW52" s="98"/>
      <c r="CX52" s="98"/>
      <c r="CY52" s="98"/>
      <c r="CZ52" s="98"/>
      <c r="DA52" s="98"/>
      <c r="DB52" s="98"/>
      <c r="DC52" s="98"/>
      <c r="DD52" s="98"/>
      <c r="DE52" s="98"/>
      <c r="DF52" s="98"/>
      <c r="DG52" s="98"/>
      <c r="DH52" s="98"/>
      <c r="DI52" s="98"/>
      <c r="DJ52" s="98"/>
      <c r="DK52" s="98"/>
      <c r="DL52" s="98"/>
      <c r="DM52" s="98"/>
      <c r="DN52" s="98"/>
      <c r="DO52" s="98"/>
      <c r="DP52" s="98"/>
      <c r="DQ52" s="98"/>
      <c r="DR52" s="98"/>
      <c r="DS52" s="98"/>
      <c r="DT52" s="98"/>
      <c r="DU52" s="98"/>
      <c r="DV52" s="98"/>
      <c r="DW52" s="98"/>
      <c r="DX52" s="98"/>
      <c r="DY52" s="98"/>
      <c r="DZ52" s="98"/>
      <c r="EA52" s="98"/>
      <c r="EB52" s="98"/>
      <c r="EC52" s="98"/>
      <c r="ED52" s="98"/>
      <c r="EE52" s="98"/>
      <c r="EF52" s="98"/>
      <c r="EG52" s="98"/>
      <c r="EH52" s="98"/>
      <c r="EI52" s="98"/>
      <c r="EJ52" s="98"/>
      <c r="EK52" s="98"/>
      <c r="EL52" s="98"/>
      <c r="EM52" s="98"/>
      <c r="EN52" s="98"/>
      <c r="EO52" s="98"/>
      <c r="EP52" s="98"/>
      <c r="EQ52" s="98"/>
      <c r="ER52" s="98"/>
      <c r="ES52" s="98"/>
      <c r="ET52" s="98"/>
      <c r="EU52" s="98"/>
      <c r="EV52" s="98"/>
      <c r="EW52" s="98"/>
      <c r="EX52" s="98"/>
      <c r="EY52" s="98"/>
      <c r="EZ52" s="98"/>
      <c r="FA52" s="98"/>
    </row>
    <row r="53" spans="1:157" s="23" customFormat="1" ht="62.25" customHeight="1">
      <c r="A53" s="97"/>
      <c r="B53" s="98"/>
      <c r="C53" s="98"/>
      <c r="D53" s="98"/>
      <c r="E53" s="98"/>
      <c r="F53" s="99"/>
      <c r="G53" s="98"/>
      <c r="H53" s="98"/>
      <c r="I53" s="98"/>
      <c r="J53" s="98"/>
      <c r="K53" s="98"/>
      <c r="L53" s="97"/>
      <c r="M53" s="98"/>
      <c r="N53" s="98"/>
      <c r="O53" s="100"/>
      <c r="P53" s="101"/>
      <c r="Q53" s="98"/>
      <c r="R53" s="98"/>
      <c r="S53" s="98"/>
      <c r="T53" s="98"/>
      <c r="U53" s="98"/>
      <c r="V53" s="98"/>
      <c r="W53" s="98"/>
      <c r="X53" s="98"/>
      <c r="Y53" s="98"/>
      <c r="Z53" s="98"/>
      <c r="AA53" s="98"/>
      <c r="AB53" s="98"/>
      <c r="AC53" s="98"/>
      <c r="AD53" s="98"/>
      <c r="AE53" s="98"/>
      <c r="AF53" s="98"/>
      <c r="AG53" s="98"/>
      <c r="AH53" s="98"/>
      <c r="AI53" s="98"/>
      <c r="AJ53" s="98"/>
      <c r="AK53" s="98"/>
      <c r="AL53" s="98"/>
      <c r="AM53" s="98"/>
      <c r="AN53" s="98"/>
      <c r="AO53" s="98"/>
      <c r="AP53" s="98"/>
      <c r="AQ53" s="98"/>
      <c r="AR53" s="98"/>
      <c r="AS53" s="98"/>
      <c r="AT53" s="98"/>
      <c r="AU53" s="98"/>
      <c r="AV53" s="98"/>
      <c r="AW53" s="98"/>
      <c r="AX53" s="98"/>
      <c r="AY53" s="98"/>
      <c r="AZ53" s="98"/>
      <c r="BA53" s="98"/>
      <c r="BB53" s="98"/>
      <c r="BC53" s="98"/>
      <c r="BD53" s="98"/>
      <c r="BE53" s="98"/>
      <c r="BF53" s="98"/>
      <c r="BG53" s="98"/>
      <c r="BH53" s="98"/>
      <c r="BI53" s="98"/>
      <c r="BJ53" s="98"/>
      <c r="BK53" s="98"/>
      <c r="BL53" s="98"/>
      <c r="BM53" s="98"/>
      <c r="BN53" s="98"/>
      <c r="BO53" s="98"/>
      <c r="BP53" s="98"/>
      <c r="BQ53" s="98"/>
      <c r="BR53" s="98"/>
      <c r="BS53" s="98"/>
      <c r="BT53" s="98"/>
      <c r="BU53" s="98"/>
      <c r="BV53" s="98"/>
      <c r="BW53" s="98"/>
      <c r="BX53" s="98"/>
      <c r="BY53" s="98"/>
      <c r="BZ53" s="98"/>
      <c r="CA53" s="98"/>
      <c r="CB53" s="98"/>
      <c r="CC53" s="98"/>
      <c r="CD53" s="98"/>
      <c r="CE53" s="98"/>
      <c r="CF53" s="98"/>
      <c r="CG53" s="98"/>
      <c r="CH53" s="98"/>
      <c r="CI53" s="98"/>
      <c r="CJ53" s="98"/>
      <c r="CK53" s="98"/>
      <c r="CL53" s="98"/>
      <c r="CM53" s="98"/>
      <c r="CN53" s="98"/>
      <c r="CO53" s="98"/>
      <c r="CP53" s="98"/>
      <c r="CQ53" s="98"/>
      <c r="CR53" s="98"/>
      <c r="CS53" s="98"/>
      <c r="CT53" s="98"/>
      <c r="CU53" s="98"/>
      <c r="CV53" s="98"/>
      <c r="CW53" s="98"/>
      <c r="CX53" s="98"/>
      <c r="CY53" s="98"/>
      <c r="CZ53" s="98"/>
      <c r="DA53" s="98"/>
      <c r="DB53" s="98"/>
      <c r="DC53" s="98"/>
      <c r="DD53" s="98"/>
      <c r="DE53" s="98"/>
      <c r="DF53" s="98"/>
      <c r="DG53" s="98"/>
      <c r="DH53" s="98"/>
      <c r="DI53" s="98"/>
      <c r="DJ53" s="98"/>
      <c r="DK53" s="98"/>
      <c r="DL53" s="98"/>
      <c r="DM53" s="98"/>
      <c r="DN53" s="98"/>
      <c r="DO53" s="98"/>
      <c r="DP53" s="98"/>
      <c r="DQ53" s="98"/>
      <c r="DR53" s="98"/>
      <c r="DS53" s="98"/>
      <c r="DT53" s="98"/>
      <c r="DU53" s="98"/>
      <c r="DV53" s="98"/>
      <c r="DW53" s="98"/>
      <c r="DX53" s="98"/>
      <c r="DY53" s="98"/>
      <c r="DZ53" s="98"/>
      <c r="EA53" s="98"/>
      <c r="EB53" s="98"/>
      <c r="EC53" s="98"/>
      <c r="ED53" s="98"/>
      <c r="EE53" s="98"/>
      <c r="EF53" s="98"/>
      <c r="EG53" s="98"/>
      <c r="EH53" s="98"/>
      <c r="EI53" s="98"/>
      <c r="EJ53" s="98"/>
      <c r="EK53" s="98"/>
      <c r="EL53" s="98"/>
      <c r="EM53" s="98"/>
      <c r="EN53" s="98"/>
      <c r="EO53" s="98"/>
      <c r="EP53" s="98"/>
      <c r="EQ53" s="98"/>
      <c r="ER53" s="98"/>
      <c r="ES53" s="98"/>
      <c r="ET53" s="98"/>
      <c r="EU53" s="98"/>
      <c r="EV53" s="98"/>
      <c r="EW53" s="98"/>
      <c r="EX53" s="98"/>
      <c r="EY53" s="98"/>
      <c r="EZ53" s="98"/>
      <c r="FA53" s="98"/>
    </row>
    <row r="54" spans="1:157" ht="81" customHeight="1">
      <c r="A54" s="102"/>
      <c r="B54" s="96"/>
      <c r="C54" s="69"/>
      <c r="D54" s="67"/>
      <c r="E54" s="70"/>
      <c r="F54" s="88"/>
      <c r="G54" s="89"/>
      <c r="H54" s="16"/>
      <c r="I54" s="16"/>
      <c r="J54" s="16"/>
      <c r="K54" s="72"/>
      <c r="L54" s="72"/>
      <c r="M54" s="73"/>
      <c r="N54" s="72"/>
      <c r="O54" s="75"/>
      <c r="P54" s="76"/>
      <c r="Q54" s="77"/>
    </row>
    <row r="55" spans="1:157" ht="84.75" customHeight="1">
      <c r="A55" s="102"/>
      <c r="B55" s="68"/>
      <c r="C55" s="69"/>
      <c r="D55" s="67"/>
      <c r="E55" s="70"/>
      <c r="F55" s="82"/>
      <c r="G55" s="89"/>
      <c r="H55" s="16"/>
      <c r="I55" s="16"/>
      <c r="J55" s="16"/>
      <c r="K55" s="72"/>
      <c r="L55" s="72"/>
      <c r="M55" s="73"/>
      <c r="N55" s="72"/>
      <c r="O55" s="75"/>
      <c r="P55" s="76"/>
      <c r="Q55" s="77"/>
    </row>
    <row r="56" spans="1:157" ht="64.5" customHeight="1">
      <c r="A56" s="102"/>
      <c r="B56" s="68"/>
      <c r="C56" s="69"/>
      <c r="D56" s="67"/>
      <c r="E56" s="70"/>
      <c r="F56" s="88"/>
      <c r="G56" s="89"/>
      <c r="H56" s="16"/>
      <c r="I56" s="16"/>
      <c r="J56" s="16"/>
      <c r="K56" s="72"/>
      <c r="L56" s="72"/>
      <c r="M56" s="73"/>
      <c r="N56" s="72"/>
      <c r="O56" s="75"/>
      <c r="P56" s="76"/>
      <c r="Q56" s="16"/>
    </row>
    <row r="57" spans="1:157" ht="84" customHeight="1">
      <c r="A57" s="102"/>
      <c r="B57" s="16"/>
      <c r="C57" s="16"/>
      <c r="D57" s="16"/>
      <c r="E57" s="16"/>
      <c r="F57" s="82"/>
      <c r="G57" s="89"/>
      <c r="H57" s="16"/>
      <c r="I57" s="16"/>
      <c r="J57" s="16"/>
      <c r="K57" s="72"/>
      <c r="L57" s="72"/>
      <c r="M57" s="73"/>
      <c r="N57" s="72"/>
      <c r="O57" s="75"/>
      <c r="P57" s="76"/>
      <c r="Q57" s="16"/>
    </row>
    <row r="58" spans="1:157" s="23" customFormat="1" ht="48" customHeight="1">
      <c r="A58" s="97"/>
      <c r="B58" s="98"/>
      <c r="C58" s="98"/>
      <c r="D58" s="98"/>
      <c r="E58" s="98"/>
      <c r="F58" s="99"/>
      <c r="G58" s="89"/>
      <c r="H58" s="98"/>
      <c r="I58" s="98"/>
      <c r="J58" s="98"/>
      <c r="K58" s="98"/>
      <c r="L58" s="97"/>
      <c r="M58" s="98"/>
      <c r="N58" s="98"/>
      <c r="O58" s="100"/>
      <c r="P58" s="101"/>
      <c r="Q58" s="98"/>
      <c r="R58" s="98"/>
      <c r="S58" s="98"/>
      <c r="T58" s="98"/>
      <c r="U58" s="98"/>
      <c r="V58" s="98"/>
      <c r="W58" s="98"/>
      <c r="X58" s="98"/>
      <c r="Y58" s="98"/>
      <c r="Z58" s="98"/>
      <c r="AA58" s="98"/>
      <c r="AB58" s="98"/>
      <c r="AC58" s="98"/>
      <c r="AD58" s="98"/>
      <c r="AE58" s="98"/>
      <c r="AF58" s="98"/>
      <c r="AG58" s="98"/>
      <c r="AH58" s="98"/>
      <c r="AI58" s="98"/>
      <c r="AJ58" s="98"/>
      <c r="AK58" s="98"/>
      <c r="AL58" s="98"/>
      <c r="AM58" s="98"/>
      <c r="AN58" s="98"/>
      <c r="AO58" s="98"/>
      <c r="AP58" s="98"/>
      <c r="AQ58" s="98"/>
      <c r="AR58" s="98"/>
      <c r="AS58" s="98"/>
      <c r="AT58" s="98"/>
      <c r="AU58" s="98"/>
      <c r="AV58" s="98"/>
      <c r="AW58" s="98"/>
      <c r="AX58" s="98"/>
      <c r="AY58" s="98"/>
      <c r="AZ58" s="98"/>
      <c r="BA58" s="98"/>
      <c r="BB58" s="98"/>
      <c r="BC58" s="98"/>
      <c r="BD58" s="98"/>
      <c r="BE58" s="98"/>
      <c r="BF58" s="98"/>
      <c r="BG58" s="98"/>
      <c r="BH58" s="98"/>
      <c r="BI58" s="98"/>
      <c r="BJ58" s="98"/>
      <c r="BK58" s="98"/>
      <c r="BL58" s="98"/>
      <c r="BM58" s="98"/>
      <c r="BN58" s="98"/>
      <c r="BO58" s="98"/>
      <c r="BP58" s="98"/>
      <c r="BQ58" s="98"/>
      <c r="BR58" s="98"/>
      <c r="BS58" s="98"/>
      <c r="BT58" s="98"/>
      <c r="BU58" s="98"/>
      <c r="BV58" s="98"/>
      <c r="BW58" s="98"/>
      <c r="BX58" s="98"/>
      <c r="BY58" s="98"/>
      <c r="BZ58" s="98"/>
      <c r="CA58" s="98"/>
      <c r="CB58" s="98"/>
      <c r="CC58" s="98"/>
      <c r="CD58" s="98"/>
      <c r="CE58" s="98"/>
      <c r="CF58" s="98"/>
      <c r="CG58" s="98"/>
      <c r="CH58" s="98"/>
      <c r="CI58" s="98"/>
      <c r="CJ58" s="98"/>
      <c r="CK58" s="98"/>
      <c r="CL58" s="98"/>
      <c r="CM58" s="98"/>
      <c r="CN58" s="98"/>
      <c r="CO58" s="98"/>
      <c r="CP58" s="98"/>
      <c r="CQ58" s="98"/>
      <c r="CR58" s="98"/>
      <c r="CS58" s="98"/>
      <c r="CT58" s="98"/>
      <c r="CU58" s="98"/>
      <c r="CV58" s="98"/>
      <c r="CW58" s="98"/>
      <c r="CX58" s="98"/>
      <c r="CY58" s="98"/>
      <c r="CZ58" s="98"/>
      <c r="DA58" s="98"/>
      <c r="DB58" s="98"/>
      <c r="DC58" s="98"/>
      <c r="DD58" s="98"/>
      <c r="DE58" s="98"/>
      <c r="DF58" s="98"/>
      <c r="DG58" s="98"/>
      <c r="DH58" s="98"/>
      <c r="DI58" s="98"/>
      <c r="DJ58" s="98"/>
      <c r="DK58" s="98"/>
      <c r="DL58" s="98"/>
      <c r="DM58" s="98"/>
      <c r="DN58" s="98"/>
      <c r="DO58" s="98"/>
      <c r="DP58" s="98"/>
      <c r="DQ58" s="98"/>
      <c r="DR58" s="98"/>
      <c r="DS58" s="98"/>
      <c r="DT58" s="98"/>
      <c r="DU58" s="98"/>
      <c r="DV58" s="98"/>
      <c r="DW58" s="98"/>
      <c r="DX58" s="98"/>
      <c r="DY58" s="98"/>
      <c r="DZ58" s="98"/>
      <c r="EA58" s="98"/>
      <c r="EB58" s="98"/>
      <c r="EC58" s="98"/>
      <c r="ED58" s="98"/>
      <c r="EE58" s="98"/>
      <c r="EF58" s="98"/>
      <c r="EG58" s="98"/>
      <c r="EH58" s="98"/>
      <c r="EI58" s="98"/>
      <c r="EJ58" s="98"/>
      <c r="EK58" s="98"/>
      <c r="EL58" s="98"/>
      <c r="EM58" s="98"/>
      <c r="EN58" s="98"/>
      <c r="EO58" s="98"/>
      <c r="EP58" s="98"/>
      <c r="EQ58" s="98"/>
      <c r="ER58" s="98"/>
      <c r="ES58" s="98"/>
      <c r="ET58" s="98"/>
      <c r="EU58" s="98"/>
      <c r="EV58" s="98"/>
      <c r="EW58" s="98"/>
      <c r="EX58" s="98"/>
      <c r="EY58" s="98"/>
      <c r="EZ58" s="98"/>
      <c r="FA58" s="98"/>
    </row>
    <row r="59" spans="1:157" ht="53.25" customHeight="1">
      <c r="A59" s="102"/>
      <c r="B59" s="16"/>
      <c r="C59" s="16"/>
      <c r="D59" s="16"/>
      <c r="E59" s="16"/>
      <c r="F59" s="82"/>
      <c r="G59" s="89"/>
      <c r="H59" s="16"/>
      <c r="I59" s="16"/>
      <c r="J59" s="16"/>
      <c r="K59" s="72"/>
      <c r="L59" s="72"/>
      <c r="M59" s="16"/>
      <c r="N59" s="16"/>
      <c r="O59" s="103"/>
      <c r="P59" s="104"/>
      <c r="Q59" s="16"/>
    </row>
    <row r="60" spans="1:157" ht="42.75" customHeight="1">
      <c r="A60" s="102"/>
      <c r="B60" s="16"/>
      <c r="C60" s="16"/>
      <c r="D60" s="16"/>
      <c r="E60" s="16"/>
      <c r="F60" s="82"/>
      <c r="G60" s="16"/>
      <c r="H60" s="16"/>
      <c r="I60" s="16"/>
      <c r="J60" s="16"/>
      <c r="K60" s="72"/>
      <c r="L60" s="72"/>
      <c r="M60" s="16"/>
      <c r="N60" s="16"/>
      <c r="O60" s="103"/>
      <c r="P60" s="104"/>
      <c r="Q60" s="16"/>
    </row>
    <row r="61" spans="1:157" s="23" customFormat="1" ht="50.25" customHeight="1">
      <c r="A61" s="97"/>
      <c r="B61" s="98"/>
      <c r="C61" s="98"/>
      <c r="D61" s="98"/>
      <c r="E61" s="98"/>
      <c r="F61" s="99"/>
      <c r="G61" s="98"/>
      <c r="H61" s="98"/>
      <c r="I61" s="98"/>
      <c r="J61" s="98"/>
      <c r="K61" s="98"/>
      <c r="L61" s="97"/>
      <c r="M61" s="98"/>
      <c r="N61" s="98"/>
      <c r="O61" s="100"/>
      <c r="P61" s="101"/>
      <c r="Q61" s="98"/>
      <c r="R61" s="98"/>
      <c r="S61" s="98"/>
      <c r="T61" s="98"/>
      <c r="U61" s="98"/>
      <c r="V61" s="98"/>
      <c r="W61" s="98"/>
      <c r="X61" s="98"/>
      <c r="Y61" s="98"/>
      <c r="Z61" s="98"/>
      <c r="AA61" s="98"/>
      <c r="AB61" s="98"/>
      <c r="AC61" s="98"/>
      <c r="AD61" s="98"/>
      <c r="AE61" s="98"/>
      <c r="AF61" s="98"/>
      <c r="AG61" s="98"/>
      <c r="AH61" s="98"/>
      <c r="AI61" s="98"/>
      <c r="AJ61" s="98"/>
      <c r="AK61" s="98"/>
      <c r="AL61" s="98"/>
      <c r="AM61" s="98"/>
      <c r="AN61" s="98"/>
      <c r="AO61" s="98"/>
      <c r="AP61" s="98"/>
      <c r="AQ61" s="98"/>
      <c r="AR61" s="98"/>
      <c r="AS61" s="98"/>
      <c r="AT61" s="98"/>
      <c r="AU61" s="98"/>
      <c r="AV61" s="98"/>
      <c r="AW61" s="98"/>
      <c r="AX61" s="98"/>
      <c r="AY61" s="98"/>
      <c r="AZ61" s="98"/>
      <c r="BA61" s="98"/>
      <c r="BB61" s="98"/>
      <c r="BC61" s="98"/>
      <c r="BD61" s="98"/>
      <c r="BE61" s="98"/>
      <c r="BF61" s="98"/>
      <c r="BG61" s="98"/>
      <c r="BH61" s="98"/>
      <c r="BI61" s="98"/>
      <c r="BJ61" s="98"/>
      <c r="BK61" s="98"/>
      <c r="BL61" s="98"/>
      <c r="BM61" s="98"/>
      <c r="BN61" s="98"/>
      <c r="BO61" s="98"/>
      <c r="BP61" s="98"/>
      <c r="BQ61" s="98"/>
      <c r="BR61" s="98"/>
      <c r="BS61" s="98"/>
      <c r="BT61" s="98"/>
      <c r="BU61" s="98"/>
      <c r="BV61" s="98"/>
      <c r="BW61" s="98"/>
      <c r="BX61" s="98"/>
      <c r="BY61" s="98"/>
      <c r="BZ61" s="98"/>
      <c r="CA61" s="98"/>
      <c r="CB61" s="98"/>
      <c r="CC61" s="98"/>
      <c r="CD61" s="98"/>
      <c r="CE61" s="98"/>
      <c r="CF61" s="98"/>
      <c r="CG61" s="98"/>
      <c r="CH61" s="98"/>
      <c r="CI61" s="98"/>
      <c r="CJ61" s="98"/>
      <c r="CK61" s="98"/>
      <c r="CL61" s="98"/>
      <c r="CM61" s="98"/>
      <c r="CN61" s="98"/>
      <c r="CO61" s="98"/>
      <c r="CP61" s="98"/>
      <c r="CQ61" s="98"/>
      <c r="CR61" s="98"/>
      <c r="CS61" s="98"/>
      <c r="CT61" s="98"/>
      <c r="CU61" s="98"/>
      <c r="CV61" s="98"/>
      <c r="CW61" s="98"/>
      <c r="CX61" s="98"/>
      <c r="CY61" s="98"/>
      <c r="CZ61" s="98"/>
      <c r="DA61" s="98"/>
      <c r="DB61" s="98"/>
      <c r="DC61" s="98"/>
      <c r="DD61" s="98"/>
      <c r="DE61" s="98"/>
      <c r="DF61" s="98"/>
      <c r="DG61" s="98"/>
      <c r="DH61" s="98"/>
      <c r="DI61" s="98"/>
      <c r="DJ61" s="98"/>
      <c r="DK61" s="98"/>
      <c r="DL61" s="98"/>
      <c r="DM61" s="98"/>
      <c r="DN61" s="98"/>
      <c r="DO61" s="98"/>
      <c r="DP61" s="98"/>
      <c r="DQ61" s="98"/>
      <c r="DR61" s="98"/>
      <c r="DS61" s="98"/>
      <c r="DT61" s="98"/>
      <c r="DU61" s="98"/>
      <c r="DV61" s="98"/>
      <c r="DW61" s="98"/>
      <c r="DX61" s="98"/>
      <c r="DY61" s="98"/>
      <c r="DZ61" s="98"/>
      <c r="EA61" s="98"/>
      <c r="EB61" s="98"/>
      <c r="EC61" s="98"/>
      <c r="ED61" s="98"/>
      <c r="EE61" s="98"/>
      <c r="EF61" s="98"/>
      <c r="EG61" s="98"/>
      <c r="EH61" s="98"/>
      <c r="EI61" s="98"/>
      <c r="EJ61" s="98"/>
      <c r="EK61" s="98"/>
      <c r="EL61" s="98"/>
      <c r="EM61" s="98"/>
      <c r="EN61" s="98"/>
      <c r="EO61" s="98"/>
      <c r="EP61" s="98"/>
      <c r="EQ61" s="98"/>
      <c r="ER61" s="98"/>
      <c r="ES61" s="98"/>
      <c r="ET61" s="98"/>
      <c r="EU61" s="98"/>
      <c r="EV61" s="98"/>
      <c r="EW61" s="98"/>
      <c r="EX61" s="98"/>
      <c r="EY61" s="98"/>
      <c r="EZ61" s="98"/>
      <c r="FA61" s="98"/>
    </row>
    <row r="62" spans="1:157">
      <c r="A62" s="102"/>
      <c r="B62" s="16"/>
      <c r="C62" s="16"/>
      <c r="D62" s="16"/>
      <c r="E62" s="16"/>
      <c r="F62" s="82"/>
      <c r="G62" s="16"/>
      <c r="H62" s="16"/>
      <c r="I62" s="16"/>
      <c r="J62" s="16"/>
      <c r="K62" s="72"/>
      <c r="L62" s="72"/>
      <c r="M62" s="16"/>
      <c r="N62" s="16"/>
      <c r="O62" s="103"/>
      <c r="P62" s="104"/>
      <c r="Q62" s="16"/>
    </row>
    <row r="63" spans="1:157">
      <c r="A63" s="102"/>
      <c r="B63" s="16"/>
      <c r="C63" s="16"/>
      <c r="D63" s="16"/>
      <c r="E63" s="16"/>
      <c r="F63" s="82"/>
      <c r="G63" s="16"/>
      <c r="H63" s="16"/>
      <c r="I63" s="16"/>
      <c r="J63" s="16"/>
      <c r="K63" s="72"/>
      <c r="L63" s="72"/>
      <c r="M63" s="16"/>
      <c r="N63" s="16"/>
      <c r="O63" s="103"/>
      <c r="P63" s="104"/>
      <c r="Q63" s="16"/>
    </row>
    <row r="64" spans="1:157">
      <c r="A64" s="102"/>
      <c r="B64" s="16"/>
      <c r="C64" s="16"/>
      <c r="D64" s="105"/>
      <c r="E64" s="16"/>
      <c r="F64" s="82"/>
      <c r="G64" s="16"/>
      <c r="H64" s="16"/>
      <c r="I64" s="16"/>
      <c r="J64" s="16"/>
      <c r="K64" s="72"/>
      <c r="L64" s="72"/>
      <c r="M64" s="16"/>
      <c r="N64" s="16"/>
      <c r="O64" s="103"/>
      <c r="P64" s="104"/>
      <c r="Q64" s="16"/>
    </row>
    <row r="65" spans="1:157" s="23" customFormat="1">
      <c r="A65" s="97"/>
      <c r="B65" s="98"/>
      <c r="C65" s="98"/>
      <c r="D65" s="98"/>
      <c r="E65" s="98"/>
      <c r="F65" s="99"/>
      <c r="G65" s="98"/>
      <c r="H65" s="98"/>
      <c r="I65" s="98"/>
      <c r="J65" s="98"/>
      <c r="K65" s="98"/>
      <c r="L65" s="97"/>
      <c r="M65" s="98"/>
      <c r="N65" s="98"/>
      <c r="O65" s="100"/>
      <c r="P65" s="101"/>
      <c r="Q65" s="98"/>
      <c r="R65" s="98"/>
      <c r="S65" s="98"/>
      <c r="T65" s="98"/>
      <c r="U65" s="98"/>
      <c r="V65" s="98"/>
      <c r="W65" s="98"/>
      <c r="X65" s="98"/>
      <c r="Y65" s="98"/>
      <c r="Z65" s="98"/>
      <c r="AA65" s="98"/>
      <c r="AB65" s="98"/>
      <c r="AC65" s="98"/>
      <c r="AD65" s="98"/>
      <c r="AE65" s="98"/>
      <c r="AF65" s="98"/>
      <c r="AG65" s="98"/>
      <c r="AH65" s="98"/>
      <c r="AI65" s="98"/>
      <c r="AJ65" s="98"/>
      <c r="AK65" s="98"/>
      <c r="AL65" s="98"/>
      <c r="AM65" s="98"/>
      <c r="AN65" s="98"/>
      <c r="AO65" s="98"/>
      <c r="AP65" s="98"/>
      <c r="AQ65" s="98"/>
      <c r="AR65" s="98"/>
      <c r="AS65" s="98"/>
      <c r="AT65" s="98"/>
      <c r="AU65" s="98"/>
      <c r="AV65" s="98"/>
      <c r="AW65" s="98"/>
      <c r="AX65" s="98"/>
      <c r="AY65" s="98"/>
      <c r="AZ65" s="98"/>
      <c r="BA65" s="98"/>
      <c r="BB65" s="98"/>
      <c r="BC65" s="98"/>
      <c r="BD65" s="98"/>
      <c r="BE65" s="98"/>
      <c r="BF65" s="98"/>
      <c r="BG65" s="98"/>
      <c r="BH65" s="98"/>
      <c r="BI65" s="98"/>
      <c r="BJ65" s="98"/>
      <c r="BK65" s="98"/>
      <c r="BL65" s="98"/>
      <c r="BM65" s="98"/>
      <c r="BN65" s="98"/>
      <c r="BO65" s="98"/>
      <c r="BP65" s="98"/>
      <c r="BQ65" s="98"/>
      <c r="BR65" s="98"/>
      <c r="BS65" s="98"/>
      <c r="BT65" s="98"/>
      <c r="BU65" s="98"/>
      <c r="BV65" s="98"/>
      <c r="BW65" s="98"/>
      <c r="BX65" s="98"/>
      <c r="BY65" s="98"/>
      <c r="BZ65" s="98"/>
      <c r="CA65" s="98"/>
      <c r="CB65" s="98"/>
      <c r="CC65" s="98"/>
      <c r="CD65" s="98"/>
      <c r="CE65" s="98"/>
      <c r="CF65" s="98"/>
      <c r="CG65" s="98"/>
      <c r="CH65" s="98"/>
      <c r="CI65" s="98"/>
      <c r="CJ65" s="98"/>
      <c r="CK65" s="98"/>
      <c r="CL65" s="98"/>
      <c r="CM65" s="98"/>
      <c r="CN65" s="98"/>
      <c r="CO65" s="98"/>
      <c r="CP65" s="98"/>
      <c r="CQ65" s="98"/>
      <c r="CR65" s="98"/>
      <c r="CS65" s="98"/>
      <c r="CT65" s="98"/>
      <c r="CU65" s="98"/>
      <c r="CV65" s="98"/>
      <c r="CW65" s="98"/>
      <c r="CX65" s="98"/>
      <c r="CY65" s="98"/>
      <c r="CZ65" s="98"/>
      <c r="DA65" s="98"/>
      <c r="DB65" s="98"/>
      <c r="DC65" s="98"/>
      <c r="DD65" s="98"/>
      <c r="DE65" s="98"/>
      <c r="DF65" s="98"/>
      <c r="DG65" s="98"/>
      <c r="DH65" s="98"/>
      <c r="DI65" s="98"/>
      <c r="DJ65" s="98"/>
      <c r="DK65" s="98"/>
      <c r="DL65" s="98"/>
      <c r="DM65" s="98"/>
      <c r="DN65" s="98"/>
      <c r="DO65" s="98"/>
      <c r="DP65" s="98"/>
      <c r="DQ65" s="98"/>
      <c r="DR65" s="98"/>
      <c r="DS65" s="98"/>
      <c r="DT65" s="98"/>
      <c r="DU65" s="98"/>
      <c r="DV65" s="98"/>
      <c r="DW65" s="98"/>
      <c r="DX65" s="98"/>
      <c r="DY65" s="98"/>
      <c r="DZ65" s="98"/>
      <c r="EA65" s="98"/>
      <c r="EB65" s="98"/>
      <c r="EC65" s="98"/>
      <c r="ED65" s="98"/>
      <c r="EE65" s="98"/>
      <c r="EF65" s="98"/>
      <c r="EG65" s="98"/>
      <c r="EH65" s="98"/>
      <c r="EI65" s="98"/>
      <c r="EJ65" s="98"/>
      <c r="EK65" s="98"/>
      <c r="EL65" s="98"/>
      <c r="EM65" s="98"/>
      <c r="EN65" s="98"/>
      <c r="EO65" s="98"/>
      <c r="EP65" s="98"/>
      <c r="EQ65" s="98"/>
      <c r="ER65" s="98"/>
      <c r="ES65" s="98"/>
      <c r="ET65" s="98"/>
      <c r="EU65" s="98"/>
      <c r="EV65" s="98"/>
      <c r="EW65" s="98"/>
      <c r="EX65" s="98"/>
      <c r="EY65" s="98"/>
      <c r="EZ65" s="98"/>
      <c r="FA65" s="98"/>
    </row>
    <row r="66" spans="1:157">
      <c r="A66" s="102"/>
      <c r="B66" s="16"/>
      <c r="C66" s="16"/>
      <c r="D66" s="16"/>
      <c r="E66" s="16"/>
      <c r="F66" s="82"/>
      <c r="G66" s="16"/>
      <c r="H66" s="16"/>
      <c r="I66" s="16"/>
      <c r="J66" s="16"/>
      <c r="K66" s="16"/>
      <c r="L66" s="72"/>
      <c r="M66" s="16"/>
      <c r="N66" s="16"/>
      <c r="O66" s="103"/>
      <c r="P66" s="104"/>
      <c r="Q66" s="16"/>
    </row>
    <row r="67" spans="1:157" s="23" customFormat="1">
      <c r="A67" s="97"/>
      <c r="B67" s="98"/>
      <c r="C67" s="98"/>
      <c r="D67" s="98"/>
      <c r="E67" s="98"/>
      <c r="F67" s="99"/>
      <c r="G67" s="98"/>
      <c r="H67" s="98"/>
      <c r="I67" s="98"/>
      <c r="J67" s="98"/>
      <c r="K67" s="98"/>
      <c r="L67" s="97"/>
      <c r="M67" s="98"/>
      <c r="N67" s="98"/>
      <c r="O67" s="100"/>
      <c r="P67" s="101"/>
      <c r="Q67" s="98"/>
      <c r="R67" s="98"/>
      <c r="S67" s="98"/>
      <c r="T67" s="98"/>
      <c r="U67" s="98"/>
      <c r="V67" s="98"/>
      <c r="W67" s="98"/>
      <c r="X67" s="98"/>
      <c r="Y67" s="98"/>
      <c r="Z67" s="98"/>
      <c r="AA67" s="98"/>
      <c r="AB67" s="98"/>
      <c r="AC67" s="98"/>
      <c r="AD67" s="98"/>
      <c r="AE67" s="98"/>
      <c r="AF67" s="98"/>
      <c r="AG67" s="98"/>
      <c r="AH67" s="98"/>
      <c r="AI67" s="98"/>
      <c r="AJ67" s="98"/>
      <c r="AK67" s="98"/>
      <c r="AL67" s="98"/>
      <c r="AM67" s="98"/>
      <c r="AN67" s="98"/>
      <c r="AO67" s="98"/>
      <c r="AP67" s="98"/>
      <c r="AQ67" s="98"/>
      <c r="AR67" s="98"/>
      <c r="AS67" s="98"/>
      <c r="AT67" s="98"/>
      <c r="AU67" s="98"/>
      <c r="AV67" s="98"/>
      <c r="AW67" s="98"/>
      <c r="AX67" s="98"/>
      <c r="AY67" s="98"/>
      <c r="AZ67" s="98"/>
      <c r="BA67" s="98"/>
      <c r="BB67" s="98"/>
      <c r="BC67" s="98"/>
      <c r="BD67" s="98"/>
      <c r="BE67" s="98"/>
      <c r="BF67" s="98"/>
      <c r="BG67" s="98"/>
      <c r="BH67" s="98"/>
      <c r="BI67" s="98"/>
      <c r="BJ67" s="98"/>
      <c r="BK67" s="98"/>
      <c r="BL67" s="98"/>
      <c r="BM67" s="98"/>
      <c r="BN67" s="98"/>
      <c r="BO67" s="98"/>
      <c r="BP67" s="98"/>
      <c r="BQ67" s="98"/>
      <c r="BR67" s="98"/>
      <c r="BS67" s="98"/>
      <c r="BT67" s="98"/>
      <c r="BU67" s="98"/>
      <c r="BV67" s="98"/>
      <c r="BW67" s="98"/>
      <c r="BX67" s="98"/>
      <c r="BY67" s="98"/>
      <c r="BZ67" s="98"/>
      <c r="CA67" s="98"/>
      <c r="CB67" s="98"/>
      <c r="CC67" s="98"/>
      <c r="CD67" s="98"/>
      <c r="CE67" s="98"/>
      <c r="CF67" s="98"/>
      <c r="CG67" s="98"/>
      <c r="CH67" s="98"/>
      <c r="CI67" s="98"/>
      <c r="CJ67" s="98"/>
      <c r="CK67" s="98"/>
      <c r="CL67" s="98"/>
      <c r="CM67" s="98"/>
      <c r="CN67" s="98"/>
      <c r="CO67" s="98"/>
      <c r="CP67" s="98"/>
      <c r="CQ67" s="98"/>
      <c r="CR67" s="98"/>
      <c r="CS67" s="98"/>
      <c r="CT67" s="98"/>
      <c r="CU67" s="98"/>
      <c r="CV67" s="98"/>
      <c r="CW67" s="98"/>
      <c r="CX67" s="98"/>
      <c r="CY67" s="98"/>
      <c r="CZ67" s="98"/>
      <c r="DA67" s="98"/>
      <c r="DB67" s="98"/>
      <c r="DC67" s="98"/>
      <c r="DD67" s="98"/>
      <c r="DE67" s="98"/>
      <c r="DF67" s="98"/>
      <c r="DG67" s="98"/>
      <c r="DH67" s="98"/>
      <c r="DI67" s="98"/>
      <c r="DJ67" s="98"/>
      <c r="DK67" s="98"/>
      <c r="DL67" s="98"/>
      <c r="DM67" s="98"/>
      <c r="DN67" s="98"/>
      <c r="DO67" s="98"/>
      <c r="DP67" s="98"/>
      <c r="DQ67" s="98"/>
      <c r="DR67" s="98"/>
      <c r="DS67" s="98"/>
      <c r="DT67" s="98"/>
      <c r="DU67" s="98"/>
      <c r="DV67" s="98"/>
      <c r="DW67" s="98"/>
      <c r="DX67" s="98"/>
      <c r="DY67" s="98"/>
      <c r="DZ67" s="98"/>
      <c r="EA67" s="98"/>
      <c r="EB67" s="98"/>
      <c r="EC67" s="98"/>
      <c r="ED67" s="98"/>
      <c r="EE67" s="98"/>
      <c r="EF67" s="98"/>
      <c r="EG67" s="98"/>
      <c r="EH67" s="98"/>
      <c r="EI67" s="98"/>
      <c r="EJ67" s="98"/>
      <c r="EK67" s="98"/>
      <c r="EL67" s="98"/>
      <c r="EM67" s="98"/>
      <c r="EN67" s="98"/>
      <c r="EO67" s="98"/>
      <c r="EP67" s="98"/>
      <c r="EQ67" s="98"/>
      <c r="ER67" s="98"/>
      <c r="ES67" s="98"/>
      <c r="ET67" s="98"/>
      <c r="EU67" s="98"/>
      <c r="EV67" s="98"/>
      <c r="EW67" s="98"/>
      <c r="EX67" s="98"/>
      <c r="EY67" s="98"/>
      <c r="EZ67" s="98"/>
      <c r="FA67" s="98"/>
    </row>
    <row r="68" spans="1:157" s="23" customFormat="1">
      <c r="A68" s="97"/>
      <c r="B68" s="98"/>
      <c r="C68" s="98"/>
      <c r="D68" s="98"/>
      <c r="E68" s="98"/>
      <c r="F68" s="99"/>
      <c r="G68" s="98"/>
      <c r="H68" s="98"/>
      <c r="I68" s="98"/>
      <c r="J68" s="98"/>
      <c r="K68" s="98"/>
      <c r="L68" s="97"/>
      <c r="M68" s="98"/>
      <c r="N68" s="98"/>
      <c r="O68" s="100"/>
      <c r="P68" s="101"/>
      <c r="Q68" s="98"/>
      <c r="R68" s="98"/>
      <c r="S68" s="98"/>
      <c r="T68" s="98"/>
      <c r="U68" s="98"/>
      <c r="V68" s="98"/>
      <c r="W68" s="98"/>
      <c r="X68" s="98"/>
      <c r="Y68" s="98"/>
      <c r="Z68" s="98"/>
      <c r="AA68" s="98"/>
      <c r="AB68" s="98"/>
      <c r="AC68" s="98"/>
      <c r="AD68" s="98"/>
      <c r="AE68" s="98"/>
      <c r="AF68" s="98"/>
      <c r="AG68" s="98"/>
      <c r="AH68" s="98"/>
      <c r="AI68" s="98"/>
      <c r="AJ68" s="98"/>
      <c r="AK68" s="98"/>
      <c r="AL68" s="98"/>
      <c r="AM68" s="98"/>
      <c r="AN68" s="98"/>
      <c r="AO68" s="98"/>
      <c r="AP68" s="98"/>
      <c r="AQ68" s="98"/>
      <c r="AR68" s="98"/>
      <c r="AS68" s="98"/>
      <c r="AT68" s="98"/>
      <c r="AU68" s="98"/>
      <c r="AV68" s="98"/>
      <c r="AW68" s="98"/>
      <c r="AX68" s="98"/>
      <c r="AY68" s="98"/>
      <c r="AZ68" s="98"/>
      <c r="BA68" s="98"/>
      <c r="BB68" s="98"/>
      <c r="BC68" s="98"/>
      <c r="BD68" s="98"/>
      <c r="BE68" s="98"/>
      <c r="BF68" s="98"/>
      <c r="BG68" s="98"/>
      <c r="BH68" s="98"/>
      <c r="BI68" s="98"/>
      <c r="BJ68" s="98"/>
      <c r="BK68" s="98"/>
      <c r="BL68" s="98"/>
      <c r="BM68" s="98"/>
      <c r="BN68" s="98"/>
      <c r="BO68" s="98"/>
      <c r="BP68" s="98"/>
      <c r="BQ68" s="98"/>
      <c r="BR68" s="98"/>
      <c r="BS68" s="98"/>
      <c r="BT68" s="98"/>
      <c r="BU68" s="98"/>
      <c r="BV68" s="98"/>
      <c r="BW68" s="98"/>
      <c r="BX68" s="98"/>
      <c r="BY68" s="98"/>
      <c r="BZ68" s="98"/>
      <c r="CA68" s="98"/>
      <c r="CB68" s="98"/>
      <c r="CC68" s="98"/>
      <c r="CD68" s="98"/>
      <c r="CE68" s="98"/>
      <c r="CF68" s="98"/>
      <c r="CG68" s="98"/>
      <c r="CH68" s="98"/>
      <c r="CI68" s="98"/>
      <c r="CJ68" s="98"/>
      <c r="CK68" s="98"/>
      <c r="CL68" s="98"/>
      <c r="CM68" s="98"/>
      <c r="CN68" s="98"/>
      <c r="CO68" s="98"/>
      <c r="CP68" s="98"/>
      <c r="CQ68" s="98"/>
      <c r="CR68" s="98"/>
      <c r="CS68" s="98"/>
      <c r="CT68" s="98"/>
      <c r="CU68" s="98"/>
      <c r="CV68" s="98"/>
      <c r="CW68" s="98"/>
      <c r="CX68" s="98"/>
      <c r="CY68" s="98"/>
      <c r="CZ68" s="98"/>
      <c r="DA68" s="98"/>
      <c r="DB68" s="98"/>
      <c r="DC68" s="98"/>
      <c r="DD68" s="98"/>
      <c r="DE68" s="98"/>
      <c r="DF68" s="98"/>
      <c r="DG68" s="98"/>
      <c r="DH68" s="98"/>
      <c r="DI68" s="98"/>
      <c r="DJ68" s="98"/>
      <c r="DK68" s="98"/>
      <c r="DL68" s="98"/>
      <c r="DM68" s="98"/>
      <c r="DN68" s="98"/>
      <c r="DO68" s="98"/>
      <c r="DP68" s="98"/>
      <c r="DQ68" s="98"/>
      <c r="DR68" s="98"/>
      <c r="DS68" s="98"/>
      <c r="DT68" s="98"/>
      <c r="DU68" s="98"/>
      <c r="DV68" s="98"/>
      <c r="DW68" s="98"/>
      <c r="DX68" s="98"/>
      <c r="DY68" s="98"/>
      <c r="DZ68" s="98"/>
      <c r="EA68" s="98"/>
      <c r="EB68" s="98"/>
      <c r="EC68" s="98"/>
      <c r="ED68" s="98"/>
      <c r="EE68" s="98"/>
      <c r="EF68" s="98"/>
      <c r="EG68" s="98"/>
      <c r="EH68" s="98"/>
      <c r="EI68" s="98"/>
      <c r="EJ68" s="98"/>
      <c r="EK68" s="98"/>
      <c r="EL68" s="98"/>
      <c r="EM68" s="98"/>
      <c r="EN68" s="98"/>
      <c r="EO68" s="98"/>
      <c r="EP68" s="98"/>
      <c r="EQ68" s="98"/>
      <c r="ER68" s="98"/>
      <c r="ES68" s="98"/>
      <c r="ET68" s="98"/>
      <c r="EU68" s="98"/>
      <c r="EV68" s="98"/>
      <c r="EW68" s="98"/>
      <c r="EX68" s="98"/>
      <c r="EY68" s="98"/>
      <c r="EZ68" s="98"/>
      <c r="FA68" s="98"/>
    </row>
    <row r="69" spans="1:157" s="23" customFormat="1">
      <c r="A69" s="97"/>
      <c r="B69" s="98"/>
      <c r="C69" s="98"/>
      <c r="D69" s="98"/>
      <c r="E69" s="98"/>
      <c r="F69" s="99"/>
      <c r="G69" s="98"/>
      <c r="H69" s="98"/>
      <c r="I69" s="98"/>
      <c r="J69" s="98"/>
      <c r="K69" s="98"/>
      <c r="L69" s="97"/>
      <c r="M69" s="98"/>
      <c r="N69" s="98"/>
      <c r="O69" s="100"/>
      <c r="P69" s="101"/>
      <c r="Q69" s="98"/>
      <c r="R69" s="98"/>
      <c r="S69" s="98"/>
      <c r="T69" s="98"/>
      <c r="U69" s="98"/>
      <c r="V69" s="98"/>
      <c r="W69" s="98"/>
      <c r="X69" s="98"/>
      <c r="Y69" s="98"/>
      <c r="Z69" s="98"/>
      <c r="AA69" s="98"/>
      <c r="AB69" s="98"/>
      <c r="AC69" s="98"/>
      <c r="AD69" s="98"/>
      <c r="AE69" s="98"/>
      <c r="AF69" s="98"/>
      <c r="AG69" s="98"/>
      <c r="AH69" s="98"/>
      <c r="AI69" s="98"/>
      <c r="AJ69" s="98"/>
      <c r="AK69" s="98"/>
      <c r="AL69" s="98"/>
      <c r="AM69" s="98"/>
      <c r="AN69" s="98"/>
      <c r="AO69" s="98"/>
      <c r="AP69" s="98"/>
      <c r="AQ69" s="98"/>
      <c r="AR69" s="98"/>
      <c r="AS69" s="98"/>
      <c r="AT69" s="98"/>
      <c r="AU69" s="98"/>
      <c r="AV69" s="98"/>
      <c r="AW69" s="98"/>
      <c r="AX69" s="98"/>
      <c r="AY69" s="98"/>
      <c r="AZ69" s="98"/>
      <c r="BA69" s="98"/>
      <c r="BB69" s="98"/>
      <c r="BC69" s="98"/>
      <c r="BD69" s="98"/>
      <c r="BE69" s="98"/>
      <c r="BF69" s="98"/>
      <c r="BG69" s="98"/>
      <c r="BH69" s="98"/>
      <c r="BI69" s="98"/>
      <c r="BJ69" s="98"/>
      <c r="BK69" s="98"/>
      <c r="BL69" s="98"/>
      <c r="BM69" s="98"/>
      <c r="BN69" s="98"/>
      <c r="BO69" s="98"/>
      <c r="BP69" s="98"/>
      <c r="BQ69" s="98"/>
      <c r="BR69" s="98"/>
      <c r="BS69" s="98"/>
      <c r="BT69" s="98"/>
      <c r="BU69" s="98"/>
      <c r="BV69" s="98"/>
      <c r="BW69" s="98"/>
      <c r="BX69" s="98"/>
      <c r="BY69" s="98"/>
      <c r="BZ69" s="98"/>
      <c r="CA69" s="98"/>
      <c r="CB69" s="98"/>
      <c r="CC69" s="98"/>
      <c r="CD69" s="98"/>
      <c r="CE69" s="98"/>
      <c r="CF69" s="98"/>
      <c r="CG69" s="98"/>
      <c r="CH69" s="98"/>
      <c r="CI69" s="98"/>
      <c r="CJ69" s="98"/>
      <c r="CK69" s="98"/>
      <c r="CL69" s="98"/>
      <c r="CM69" s="98"/>
      <c r="CN69" s="98"/>
      <c r="CO69" s="98"/>
      <c r="CP69" s="98"/>
      <c r="CQ69" s="98"/>
      <c r="CR69" s="98"/>
      <c r="CS69" s="98"/>
      <c r="CT69" s="98"/>
      <c r="CU69" s="98"/>
      <c r="CV69" s="98"/>
      <c r="CW69" s="98"/>
      <c r="CX69" s="98"/>
      <c r="CY69" s="98"/>
      <c r="CZ69" s="98"/>
      <c r="DA69" s="98"/>
      <c r="DB69" s="98"/>
      <c r="DC69" s="98"/>
      <c r="DD69" s="98"/>
      <c r="DE69" s="98"/>
      <c r="DF69" s="98"/>
      <c r="DG69" s="98"/>
      <c r="DH69" s="98"/>
      <c r="DI69" s="98"/>
      <c r="DJ69" s="98"/>
      <c r="DK69" s="98"/>
      <c r="DL69" s="98"/>
      <c r="DM69" s="98"/>
      <c r="DN69" s="98"/>
      <c r="DO69" s="98"/>
      <c r="DP69" s="98"/>
      <c r="DQ69" s="98"/>
      <c r="DR69" s="98"/>
      <c r="DS69" s="98"/>
      <c r="DT69" s="98"/>
      <c r="DU69" s="98"/>
      <c r="DV69" s="98"/>
      <c r="DW69" s="98"/>
      <c r="DX69" s="98"/>
      <c r="DY69" s="98"/>
      <c r="DZ69" s="98"/>
      <c r="EA69" s="98"/>
      <c r="EB69" s="98"/>
      <c r="EC69" s="98"/>
      <c r="ED69" s="98"/>
      <c r="EE69" s="98"/>
      <c r="EF69" s="98"/>
      <c r="EG69" s="98"/>
      <c r="EH69" s="98"/>
      <c r="EI69" s="98"/>
      <c r="EJ69" s="98"/>
      <c r="EK69" s="98"/>
      <c r="EL69" s="98"/>
      <c r="EM69" s="98"/>
      <c r="EN69" s="98"/>
      <c r="EO69" s="98"/>
      <c r="EP69" s="98"/>
      <c r="EQ69" s="98"/>
      <c r="ER69" s="98"/>
      <c r="ES69" s="98"/>
      <c r="ET69" s="98"/>
      <c r="EU69" s="98"/>
      <c r="EV69" s="98"/>
      <c r="EW69" s="98"/>
      <c r="EX69" s="98"/>
      <c r="EY69" s="98"/>
      <c r="EZ69" s="98"/>
      <c r="FA69" s="98"/>
    </row>
    <row r="70" spans="1:157" s="23" customFormat="1">
      <c r="A70" s="97"/>
      <c r="B70" s="98"/>
      <c r="C70" s="98"/>
      <c r="D70" s="98"/>
      <c r="E70" s="98"/>
      <c r="F70" s="99"/>
      <c r="G70" s="98"/>
      <c r="H70" s="98"/>
      <c r="I70" s="98"/>
      <c r="J70" s="98"/>
      <c r="K70" s="98"/>
      <c r="L70" s="97"/>
      <c r="M70" s="98"/>
      <c r="N70" s="98"/>
      <c r="O70" s="100"/>
      <c r="P70" s="101"/>
      <c r="Q70" s="98"/>
      <c r="R70" s="98"/>
      <c r="S70" s="98"/>
      <c r="T70" s="98"/>
      <c r="U70" s="98"/>
      <c r="V70" s="98"/>
      <c r="W70" s="98"/>
      <c r="X70" s="98"/>
      <c r="Y70" s="98"/>
      <c r="Z70" s="98"/>
      <c r="AA70" s="98"/>
      <c r="AB70" s="98"/>
      <c r="AC70" s="98"/>
      <c r="AD70" s="98"/>
      <c r="AE70" s="98"/>
      <c r="AF70" s="98"/>
      <c r="AG70" s="98"/>
      <c r="AH70" s="98"/>
      <c r="AI70" s="98"/>
      <c r="AJ70" s="98"/>
      <c r="AK70" s="98"/>
      <c r="AL70" s="98"/>
      <c r="AM70" s="98"/>
      <c r="AN70" s="98"/>
      <c r="AO70" s="98"/>
      <c r="AP70" s="98"/>
      <c r="AQ70" s="98"/>
      <c r="AR70" s="98"/>
      <c r="AS70" s="98"/>
      <c r="AT70" s="98"/>
      <c r="AU70" s="98"/>
      <c r="AV70" s="98"/>
      <c r="AW70" s="98"/>
      <c r="AX70" s="98"/>
      <c r="AY70" s="98"/>
      <c r="AZ70" s="98"/>
      <c r="BA70" s="98"/>
      <c r="BB70" s="98"/>
      <c r="BC70" s="98"/>
      <c r="BD70" s="98"/>
      <c r="BE70" s="98"/>
      <c r="BF70" s="98"/>
      <c r="BG70" s="98"/>
      <c r="BH70" s="98"/>
      <c r="BI70" s="98"/>
      <c r="BJ70" s="98"/>
      <c r="BK70" s="98"/>
      <c r="BL70" s="98"/>
      <c r="BM70" s="98"/>
      <c r="BN70" s="98"/>
      <c r="BO70" s="98"/>
      <c r="BP70" s="98"/>
      <c r="BQ70" s="98"/>
      <c r="BR70" s="98"/>
      <c r="BS70" s="98"/>
      <c r="BT70" s="98"/>
      <c r="BU70" s="98"/>
      <c r="BV70" s="98"/>
      <c r="BW70" s="98"/>
      <c r="BX70" s="98"/>
      <c r="BY70" s="98"/>
      <c r="BZ70" s="98"/>
      <c r="CA70" s="98"/>
      <c r="CB70" s="98"/>
      <c r="CC70" s="98"/>
      <c r="CD70" s="98"/>
      <c r="CE70" s="98"/>
      <c r="CF70" s="98"/>
      <c r="CG70" s="98"/>
      <c r="CH70" s="98"/>
      <c r="CI70" s="98"/>
      <c r="CJ70" s="98"/>
      <c r="CK70" s="98"/>
      <c r="CL70" s="98"/>
      <c r="CM70" s="98"/>
      <c r="CN70" s="98"/>
      <c r="CO70" s="98"/>
      <c r="CP70" s="98"/>
      <c r="CQ70" s="98"/>
      <c r="CR70" s="98"/>
      <c r="CS70" s="98"/>
      <c r="CT70" s="98"/>
      <c r="CU70" s="98"/>
      <c r="CV70" s="98"/>
      <c r="CW70" s="98"/>
      <c r="CX70" s="98"/>
      <c r="CY70" s="98"/>
      <c r="CZ70" s="98"/>
      <c r="DA70" s="98"/>
      <c r="DB70" s="98"/>
      <c r="DC70" s="98"/>
      <c r="DD70" s="98"/>
      <c r="DE70" s="98"/>
      <c r="DF70" s="98"/>
      <c r="DG70" s="98"/>
      <c r="DH70" s="98"/>
      <c r="DI70" s="98"/>
      <c r="DJ70" s="98"/>
      <c r="DK70" s="98"/>
      <c r="DL70" s="98"/>
      <c r="DM70" s="98"/>
      <c r="DN70" s="98"/>
      <c r="DO70" s="98"/>
      <c r="DP70" s="98"/>
      <c r="DQ70" s="98"/>
      <c r="DR70" s="98"/>
      <c r="DS70" s="98"/>
      <c r="DT70" s="98"/>
      <c r="DU70" s="98"/>
      <c r="DV70" s="98"/>
      <c r="DW70" s="98"/>
      <c r="DX70" s="98"/>
      <c r="DY70" s="98"/>
      <c r="DZ70" s="98"/>
      <c r="EA70" s="98"/>
      <c r="EB70" s="98"/>
      <c r="EC70" s="98"/>
      <c r="ED70" s="98"/>
      <c r="EE70" s="98"/>
      <c r="EF70" s="98"/>
      <c r="EG70" s="98"/>
      <c r="EH70" s="98"/>
      <c r="EI70" s="98"/>
      <c r="EJ70" s="98"/>
      <c r="EK70" s="98"/>
      <c r="EL70" s="98"/>
      <c r="EM70" s="98"/>
      <c r="EN70" s="98"/>
      <c r="EO70" s="98"/>
      <c r="EP70" s="98"/>
      <c r="EQ70" s="98"/>
      <c r="ER70" s="98"/>
      <c r="ES70" s="98"/>
      <c r="ET70" s="98"/>
      <c r="EU70" s="98"/>
      <c r="EV70" s="98"/>
      <c r="EW70" s="98"/>
      <c r="EX70" s="98"/>
      <c r="EY70" s="98"/>
      <c r="EZ70" s="98"/>
      <c r="FA70" s="98"/>
    </row>
    <row r="71" spans="1:157">
      <c r="A71" s="102"/>
      <c r="B71" s="16"/>
      <c r="C71" s="16"/>
      <c r="D71" s="16"/>
      <c r="E71" s="16"/>
      <c r="F71" s="82"/>
      <c r="G71" s="16"/>
      <c r="H71" s="16"/>
      <c r="I71" s="16"/>
      <c r="J71" s="16"/>
      <c r="K71" s="16"/>
      <c r="L71" s="72"/>
      <c r="M71" s="16"/>
      <c r="N71" s="16"/>
      <c r="O71" s="103"/>
      <c r="P71" s="104"/>
      <c r="Q71" s="16"/>
    </row>
    <row r="72" spans="1:157" s="23" customFormat="1">
      <c r="A72" s="97"/>
      <c r="B72" s="98"/>
      <c r="C72" s="98"/>
      <c r="D72" s="98"/>
      <c r="E72" s="98"/>
      <c r="F72" s="99"/>
      <c r="G72" s="98"/>
      <c r="H72" s="98"/>
      <c r="I72" s="98"/>
      <c r="J72" s="98"/>
      <c r="K72" s="98"/>
      <c r="L72" s="97"/>
      <c r="M72" s="98"/>
      <c r="N72" s="98"/>
      <c r="O72" s="100"/>
      <c r="P72" s="101"/>
      <c r="Q72" s="98"/>
      <c r="R72" s="98"/>
      <c r="S72" s="98"/>
      <c r="T72" s="98"/>
      <c r="U72" s="98"/>
      <c r="V72" s="98"/>
      <c r="W72" s="98"/>
      <c r="X72" s="98"/>
      <c r="Y72" s="98"/>
      <c r="Z72" s="98"/>
      <c r="AA72" s="98"/>
      <c r="AB72" s="98"/>
      <c r="AC72" s="98"/>
      <c r="AD72" s="98"/>
      <c r="AE72" s="98"/>
      <c r="AF72" s="98"/>
      <c r="AG72" s="98"/>
      <c r="AH72" s="98"/>
      <c r="AI72" s="98"/>
      <c r="AJ72" s="98"/>
      <c r="AK72" s="98"/>
      <c r="AL72" s="98"/>
      <c r="AM72" s="98"/>
      <c r="AN72" s="98"/>
      <c r="AO72" s="98"/>
      <c r="AP72" s="98"/>
      <c r="AQ72" s="98"/>
      <c r="AR72" s="98"/>
      <c r="AS72" s="98"/>
      <c r="AT72" s="98"/>
      <c r="AU72" s="98"/>
      <c r="AV72" s="98"/>
      <c r="AW72" s="98"/>
      <c r="AX72" s="98"/>
      <c r="AY72" s="98"/>
      <c r="AZ72" s="98"/>
      <c r="BA72" s="98"/>
      <c r="BB72" s="98"/>
      <c r="BC72" s="98"/>
      <c r="BD72" s="98"/>
      <c r="BE72" s="98"/>
      <c r="BF72" s="98"/>
      <c r="BG72" s="98"/>
      <c r="BH72" s="98"/>
      <c r="BI72" s="98"/>
      <c r="BJ72" s="98"/>
      <c r="BK72" s="98"/>
      <c r="BL72" s="98"/>
      <c r="BM72" s="98"/>
      <c r="BN72" s="98"/>
      <c r="BO72" s="98"/>
      <c r="BP72" s="98"/>
      <c r="BQ72" s="98"/>
      <c r="BR72" s="98"/>
      <c r="BS72" s="98"/>
      <c r="BT72" s="98"/>
      <c r="BU72" s="98"/>
      <c r="BV72" s="98"/>
      <c r="BW72" s="98"/>
      <c r="BX72" s="98"/>
      <c r="BY72" s="98"/>
      <c r="BZ72" s="98"/>
      <c r="CA72" s="98"/>
      <c r="CB72" s="98"/>
      <c r="CC72" s="98"/>
      <c r="CD72" s="98"/>
      <c r="CE72" s="98"/>
      <c r="CF72" s="98"/>
      <c r="CG72" s="98"/>
      <c r="CH72" s="98"/>
      <c r="CI72" s="98"/>
      <c r="CJ72" s="98"/>
      <c r="CK72" s="98"/>
      <c r="CL72" s="98"/>
      <c r="CM72" s="98"/>
      <c r="CN72" s="98"/>
      <c r="CO72" s="98"/>
      <c r="CP72" s="98"/>
      <c r="CQ72" s="98"/>
      <c r="CR72" s="98"/>
      <c r="CS72" s="98"/>
      <c r="CT72" s="98"/>
      <c r="CU72" s="98"/>
      <c r="CV72" s="98"/>
      <c r="CW72" s="98"/>
      <c r="CX72" s="98"/>
      <c r="CY72" s="98"/>
      <c r="CZ72" s="98"/>
      <c r="DA72" s="98"/>
      <c r="DB72" s="98"/>
      <c r="DC72" s="98"/>
      <c r="DD72" s="98"/>
      <c r="DE72" s="98"/>
      <c r="DF72" s="98"/>
      <c r="DG72" s="98"/>
      <c r="DH72" s="98"/>
      <c r="DI72" s="98"/>
      <c r="DJ72" s="98"/>
      <c r="DK72" s="98"/>
      <c r="DL72" s="98"/>
      <c r="DM72" s="98"/>
      <c r="DN72" s="98"/>
      <c r="DO72" s="98"/>
      <c r="DP72" s="98"/>
      <c r="DQ72" s="98"/>
      <c r="DR72" s="98"/>
      <c r="DS72" s="98"/>
      <c r="DT72" s="98"/>
      <c r="DU72" s="98"/>
      <c r="DV72" s="98"/>
      <c r="DW72" s="98"/>
      <c r="DX72" s="98"/>
      <c r="DY72" s="98"/>
      <c r="DZ72" s="98"/>
      <c r="EA72" s="98"/>
      <c r="EB72" s="98"/>
      <c r="EC72" s="98"/>
      <c r="ED72" s="98"/>
      <c r="EE72" s="98"/>
      <c r="EF72" s="98"/>
      <c r="EG72" s="98"/>
      <c r="EH72" s="98"/>
      <c r="EI72" s="98"/>
      <c r="EJ72" s="98"/>
      <c r="EK72" s="98"/>
      <c r="EL72" s="98"/>
      <c r="EM72" s="98"/>
      <c r="EN72" s="98"/>
      <c r="EO72" s="98"/>
      <c r="EP72" s="98"/>
      <c r="EQ72" s="98"/>
      <c r="ER72" s="98"/>
      <c r="ES72" s="98"/>
      <c r="ET72" s="98"/>
      <c r="EU72" s="98"/>
      <c r="EV72" s="98"/>
      <c r="EW72" s="98"/>
      <c r="EX72" s="98"/>
      <c r="EY72" s="98"/>
      <c r="EZ72" s="98"/>
      <c r="FA72" s="98"/>
    </row>
    <row r="73" spans="1:157">
      <c r="A73" s="102"/>
      <c r="B73" s="16"/>
      <c r="C73" s="16"/>
      <c r="D73" s="16"/>
      <c r="E73" s="16"/>
      <c r="F73" s="82"/>
      <c r="G73" s="16"/>
      <c r="H73" s="16"/>
      <c r="I73" s="16"/>
      <c r="J73" s="16"/>
      <c r="K73" s="16"/>
      <c r="L73" s="16"/>
      <c r="M73" s="16"/>
      <c r="N73" s="16"/>
      <c r="O73" s="103"/>
      <c r="P73" s="104"/>
      <c r="Q73" s="16"/>
    </row>
    <row r="74" spans="1:157">
      <c r="A74" s="102"/>
      <c r="B74" s="16"/>
      <c r="C74" s="16"/>
      <c r="D74" s="16"/>
      <c r="E74" s="16"/>
      <c r="F74" s="82"/>
      <c r="G74" s="16"/>
      <c r="H74" s="16"/>
      <c r="I74" s="16"/>
      <c r="J74" s="16"/>
      <c r="K74" s="16"/>
      <c r="L74" s="16"/>
      <c r="M74" s="16"/>
      <c r="N74" s="16"/>
      <c r="O74" s="103"/>
      <c r="P74" s="104"/>
      <c r="Q74" s="16"/>
    </row>
    <row r="75" spans="1:157">
      <c r="A75" s="106"/>
      <c r="B75" s="16"/>
      <c r="C75" s="16"/>
      <c r="D75" s="16"/>
      <c r="E75" s="16"/>
      <c r="F75" s="82"/>
      <c r="G75" s="16"/>
      <c r="H75" s="16"/>
      <c r="I75" s="16"/>
      <c r="J75" s="16"/>
      <c r="K75" s="16"/>
      <c r="L75" s="16"/>
      <c r="M75" s="16"/>
      <c r="N75" s="16"/>
      <c r="O75" s="103"/>
      <c r="P75" s="104"/>
      <c r="Q75" s="16"/>
    </row>
    <row r="76" spans="1:157">
      <c r="A76" s="16"/>
      <c r="B76" s="16"/>
      <c r="C76" s="16"/>
      <c r="D76" s="16"/>
      <c r="E76" s="16"/>
      <c r="F76" s="82"/>
      <c r="G76" s="16"/>
      <c r="H76" s="16"/>
      <c r="I76" s="16"/>
      <c r="J76" s="16"/>
      <c r="K76" s="16"/>
      <c r="L76" s="16"/>
      <c r="M76" s="16"/>
      <c r="N76" s="16"/>
      <c r="O76" s="16"/>
      <c r="P76" s="16"/>
      <c r="Q76" s="16"/>
    </row>
    <row r="77" spans="1:157">
      <c r="A77" s="16"/>
      <c r="B77" s="16"/>
      <c r="C77" s="16"/>
      <c r="D77" s="16"/>
      <c r="E77" s="16"/>
      <c r="F77" s="82"/>
      <c r="G77" s="16"/>
      <c r="H77" s="16"/>
      <c r="I77" s="16"/>
      <c r="J77" s="16"/>
      <c r="K77" s="16"/>
      <c r="L77" s="16"/>
      <c r="M77" s="16"/>
      <c r="N77" s="16"/>
      <c r="O77" s="16"/>
      <c r="P77" s="16"/>
      <c r="Q77" s="16"/>
    </row>
    <row r="78" spans="1:157">
      <c r="A78" s="16"/>
      <c r="B78" s="16"/>
      <c r="C78" s="16"/>
      <c r="D78" s="16"/>
      <c r="E78" s="16"/>
      <c r="F78" s="82"/>
      <c r="G78" s="16"/>
      <c r="H78" s="16"/>
      <c r="I78" s="16"/>
      <c r="J78" s="16"/>
      <c r="K78" s="16"/>
      <c r="L78" s="16"/>
      <c r="M78" s="16"/>
      <c r="N78" s="16"/>
      <c r="O78" s="16"/>
      <c r="P78" s="16"/>
      <c r="Q78" s="16"/>
    </row>
    <row r="79" spans="1:157">
      <c r="A79" s="16"/>
      <c r="B79" s="16"/>
      <c r="C79" s="16"/>
      <c r="D79" s="16"/>
      <c r="E79" s="16"/>
      <c r="F79" s="82"/>
      <c r="G79" s="16"/>
      <c r="H79" s="16"/>
      <c r="I79" s="16"/>
      <c r="J79" s="16"/>
      <c r="K79" s="16"/>
      <c r="L79" s="16"/>
      <c r="M79" s="16"/>
      <c r="N79" s="16"/>
      <c r="O79" s="16"/>
      <c r="P79" s="16"/>
      <c r="Q79" s="16"/>
    </row>
    <row r="80" spans="1:157">
      <c r="A80" s="16"/>
      <c r="B80" s="16"/>
      <c r="C80" s="16"/>
      <c r="D80" s="16"/>
      <c r="E80" s="16"/>
      <c r="F80" s="82"/>
      <c r="G80" s="16"/>
      <c r="H80" s="16"/>
      <c r="I80" s="16"/>
      <c r="J80" s="16"/>
      <c r="K80" s="16"/>
      <c r="L80" s="16"/>
      <c r="M80" s="16"/>
      <c r="N80" s="16"/>
      <c r="O80" s="16"/>
      <c r="P80" s="16"/>
      <c r="Q80" s="16"/>
    </row>
    <row r="81" spans="1:17">
      <c r="A81" s="16"/>
      <c r="B81" s="16"/>
      <c r="C81" s="16"/>
      <c r="D81" s="16"/>
      <c r="E81" s="16"/>
      <c r="F81" s="82"/>
      <c r="G81" s="16"/>
      <c r="H81" s="16"/>
      <c r="I81" s="16"/>
      <c r="J81" s="16"/>
      <c r="K81" s="16"/>
      <c r="L81" s="16"/>
      <c r="M81" s="16"/>
      <c r="N81" s="16"/>
      <c r="O81" s="16"/>
      <c r="P81" s="16"/>
      <c r="Q81" s="16"/>
    </row>
    <row r="82" spans="1:17">
      <c r="A82" s="16"/>
      <c r="B82" s="16"/>
      <c r="C82" s="16"/>
      <c r="D82" s="16"/>
      <c r="E82" s="16"/>
      <c r="F82" s="82"/>
      <c r="G82" s="16"/>
      <c r="H82" s="16"/>
      <c r="I82" s="16"/>
      <c r="J82" s="16"/>
      <c r="K82" s="16"/>
      <c r="L82" s="16"/>
      <c r="M82" s="16"/>
      <c r="N82" s="16"/>
      <c r="O82" s="16"/>
      <c r="P82" s="16"/>
      <c r="Q82" s="16"/>
    </row>
    <row r="83" spans="1:17">
      <c r="A83" s="16"/>
      <c r="B83" s="16"/>
      <c r="C83" s="16"/>
      <c r="D83" s="16"/>
      <c r="E83" s="16"/>
      <c r="F83" s="82"/>
      <c r="G83" s="16"/>
      <c r="H83" s="16"/>
      <c r="I83" s="16"/>
      <c r="J83" s="16"/>
      <c r="K83" s="16"/>
      <c r="L83" s="16"/>
      <c r="M83" s="16"/>
      <c r="N83" s="16"/>
      <c r="O83" s="16"/>
      <c r="P83" s="16"/>
      <c r="Q83" s="16"/>
    </row>
    <row r="84" spans="1:17">
      <c r="A84" s="16"/>
      <c r="B84" s="16"/>
      <c r="C84" s="16"/>
      <c r="D84" s="16"/>
      <c r="E84" s="16"/>
      <c r="F84" s="82"/>
      <c r="G84" s="16"/>
      <c r="H84" s="16"/>
      <c r="I84" s="16"/>
      <c r="J84" s="16"/>
      <c r="K84" s="16"/>
      <c r="L84" s="16"/>
      <c r="M84" s="16"/>
      <c r="N84" s="16"/>
      <c r="O84" s="16"/>
      <c r="P84" s="16"/>
      <c r="Q84" s="16"/>
    </row>
    <row r="85" spans="1:17">
      <c r="A85" s="16"/>
      <c r="B85" s="16"/>
      <c r="C85" s="16"/>
      <c r="D85" s="16"/>
      <c r="E85" s="16"/>
      <c r="F85" s="82"/>
      <c r="G85" s="16"/>
      <c r="H85" s="16"/>
      <c r="I85" s="16"/>
      <c r="J85" s="16"/>
      <c r="K85" s="16"/>
      <c r="L85" s="16"/>
      <c r="M85" s="16"/>
      <c r="N85" s="16"/>
      <c r="O85" s="16"/>
      <c r="P85" s="16"/>
      <c r="Q85" s="16"/>
    </row>
    <row r="86" spans="1:17">
      <c r="A86" s="16"/>
      <c r="B86" s="16"/>
      <c r="C86" s="16"/>
      <c r="D86" s="16"/>
      <c r="E86" s="16"/>
      <c r="F86" s="82"/>
      <c r="G86" s="16"/>
      <c r="H86" s="16"/>
      <c r="I86" s="16"/>
      <c r="J86" s="16"/>
      <c r="K86" s="16"/>
      <c r="L86" s="16"/>
      <c r="M86" s="16"/>
      <c r="N86" s="16"/>
      <c r="O86" s="16"/>
      <c r="P86" s="16"/>
      <c r="Q86" s="16"/>
    </row>
    <row r="87" spans="1:17">
      <c r="A87" s="16"/>
      <c r="B87" s="16"/>
      <c r="C87" s="16"/>
      <c r="D87" s="16"/>
      <c r="E87" s="16"/>
      <c r="F87" s="82"/>
      <c r="G87" s="16"/>
      <c r="H87" s="16"/>
      <c r="I87" s="16"/>
      <c r="J87" s="16"/>
      <c r="K87" s="16"/>
      <c r="L87" s="16"/>
      <c r="M87" s="16"/>
      <c r="N87" s="16"/>
      <c r="O87" s="16"/>
      <c r="P87" s="16"/>
      <c r="Q87" s="16"/>
    </row>
    <row r="88" spans="1:17">
      <c r="A88" s="16"/>
      <c r="B88" s="16"/>
      <c r="C88" s="16"/>
      <c r="D88" s="16"/>
      <c r="E88" s="16"/>
      <c r="F88" s="82"/>
      <c r="G88" s="16"/>
      <c r="H88" s="16"/>
      <c r="I88" s="16"/>
      <c r="J88" s="16"/>
      <c r="K88" s="16"/>
      <c r="L88" s="16"/>
      <c r="M88" s="16"/>
      <c r="N88" s="16"/>
      <c r="O88" s="16"/>
      <c r="P88" s="16"/>
      <c r="Q88" s="16"/>
    </row>
    <row r="89" spans="1:17">
      <c r="A89" s="16"/>
      <c r="B89" s="16"/>
      <c r="C89" s="16"/>
      <c r="D89" s="16"/>
      <c r="E89" s="16"/>
      <c r="F89" s="82"/>
      <c r="G89" s="16"/>
      <c r="H89" s="16"/>
      <c r="I89" s="16"/>
      <c r="J89" s="16"/>
      <c r="K89" s="16"/>
      <c r="L89" s="16"/>
      <c r="M89" s="16"/>
      <c r="N89" s="16"/>
      <c r="O89" s="16"/>
      <c r="P89" s="16"/>
      <c r="Q89" s="16"/>
    </row>
    <row r="90" spans="1:17">
      <c r="A90" s="16"/>
      <c r="B90" s="16"/>
      <c r="C90" s="16"/>
      <c r="D90" s="16"/>
      <c r="E90" s="16"/>
      <c r="F90" s="82"/>
      <c r="G90" s="16"/>
      <c r="H90" s="16"/>
      <c r="I90" s="16"/>
      <c r="J90" s="16"/>
      <c r="K90" s="16"/>
      <c r="L90" s="16"/>
      <c r="M90" s="16"/>
      <c r="N90" s="16"/>
      <c r="O90" s="16"/>
      <c r="P90" s="16"/>
      <c r="Q90" s="16"/>
    </row>
    <row r="91" spans="1:17">
      <c r="A91" s="16"/>
      <c r="B91" s="16"/>
      <c r="C91" s="16"/>
      <c r="D91" s="16"/>
      <c r="E91" s="16"/>
      <c r="F91" s="82"/>
      <c r="G91" s="16"/>
      <c r="H91" s="16"/>
      <c r="I91" s="16"/>
      <c r="J91" s="16"/>
      <c r="K91" s="16"/>
      <c r="L91" s="16"/>
      <c r="M91" s="16"/>
      <c r="N91" s="16"/>
      <c r="O91" s="16"/>
      <c r="P91" s="16"/>
      <c r="Q91" s="16"/>
    </row>
    <row r="92" spans="1:17">
      <c r="A92" s="16"/>
      <c r="B92" s="16"/>
      <c r="C92" s="16"/>
      <c r="D92" s="16"/>
      <c r="E92" s="16"/>
      <c r="F92" s="82"/>
      <c r="G92" s="16"/>
      <c r="H92" s="16"/>
      <c r="I92" s="16"/>
      <c r="J92" s="16"/>
      <c r="K92" s="16"/>
      <c r="L92" s="16"/>
      <c r="M92" s="16"/>
      <c r="N92" s="16"/>
      <c r="O92" s="16"/>
      <c r="P92" s="16"/>
      <c r="Q92" s="16"/>
    </row>
    <row r="93" spans="1:17">
      <c r="A93" s="16"/>
      <c r="B93" s="16"/>
      <c r="C93" s="16"/>
      <c r="D93" s="16"/>
      <c r="E93" s="16"/>
      <c r="F93" s="82"/>
      <c r="G93" s="16"/>
      <c r="H93" s="16"/>
      <c r="I93" s="16"/>
      <c r="J93" s="16"/>
      <c r="K93" s="16"/>
      <c r="L93" s="16"/>
      <c r="M93" s="16"/>
      <c r="N93" s="16"/>
      <c r="O93" s="16"/>
      <c r="P93" s="16"/>
      <c r="Q93" s="16"/>
    </row>
    <row r="94" spans="1:17">
      <c r="A94" s="16"/>
      <c r="B94" s="16"/>
      <c r="C94" s="16"/>
      <c r="D94" s="16"/>
      <c r="E94" s="16"/>
      <c r="F94" s="82"/>
      <c r="G94" s="16"/>
      <c r="H94" s="16"/>
      <c r="I94" s="16"/>
      <c r="J94" s="16"/>
      <c r="K94" s="16"/>
      <c r="L94" s="16"/>
      <c r="M94" s="16"/>
      <c r="N94" s="16"/>
      <c r="O94" s="16"/>
      <c r="P94" s="16"/>
      <c r="Q94" s="16"/>
    </row>
    <row r="95" spans="1:17">
      <c r="A95" s="16"/>
      <c r="B95" s="16"/>
      <c r="C95" s="16"/>
      <c r="D95" s="16"/>
      <c r="E95" s="16"/>
      <c r="F95" s="82"/>
      <c r="G95" s="16"/>
      <c r="H95" s="16"/>
      <c r="I95" s="16"/>
      <c r="J95" s="16"/>
      <c r="K95" s="16"/>
      <c r="L95" s="16"/>
      <c r="M95" s="16"/>
      <c r="N95" s="16"/>
      <c r="O95" s="16"/>
      <c r="P95" s="16"/>
      <c r="Q95" s="16"/>
    </row>
    <row r="96" spans="1:17">
      <c r="A96" s="16"/>
      <c r="B96" s="16"/>
      <c r="C96" s="16"/>
      <c r="D96" s="16"/>
      <c r="E96" s="16"/>
      <c r="F96" s="82"/>
      <c r="G96" s="16"/>
      <c r="H96" s="16"/>
      <c r="I96" s="16"/>
      <c r="J96" s="16"/>
      <c r="K96" s="16"/>
      <c r="L96" s="16"/>
      <c r="M96" s="16"/>
      <c r="N96" s="16"/>
      <c r="O96" s="16"/>
      <c r="P96" s="16"/>
      <c r="Q96" s="16"/>
    </row>
    <row r="97" spans="1:17">
      <c r="A97" s="16"/>
      <c r="B97" s="16"/>
      <c r="C97" s="16"/>
      <c r="D97" s="16"/>
      <c r="E97" s="16"/>
      <c r="F97" s="82"/>
      <c r="G97" s="16"/>
      <c r="H97" s="16"/>
      <c r="I97" s="16"/>
      <c r="J97" s="16"/>
      <c r="K97" s="16"/>
      <c r="L97" s="16"/>
      <c r="M97" s="16"/>
      <c r="N97" s="16"/>
      <c r="O97" s="16"/>
      <c r="P97" s="16"/>
      <c r="Q97" s="16"/>
    </row>
    <row r="98" spans="1:17">
      <c r="A98" s="16"/>
      <c r="B98" s="16"/>
      <c r="C98" s="16"/>
      <c r="D98" s="16"/>
      <c r="E98" s="16"/>
      <c r="F98" s="82"/>
      <c r="G98" s="16"/>
      <c r="H98" s="16"/>
      <c r="I98" s="16"/>
      <c r="J98" s="16"/>
      <c r="K98" s="16"/>
      <c r="L98" s="16"/>
      <c r="M98" s="16"/>
      <c r="N98" s="16"/>
      <c r="O98" s="16"/>
      <c r="P98" s="16"/>
      <c r="Q98" s="16"/>
    </row>
    <row r="99" spans="1:17">
      <c r="A99" s="16"/>
      <c r="B99" s="16"/>
      <c r="C99" s="16"/>
      <c r="D99" s="16"/>
      <c r="E99" s="16"/>
      <c r="F99" s="82"/>
      <c r="G99" s="16"/>
      <c r="H99" s="16"/>
      <c r="I99" s="16"/>
      <c r="J99" s="16"/>
      <c r="K99" s="16"/>
      <c r="L99" s="16"/>
      <c r="M99" s="16"/>
      <c r="N99" s="16"/>
      <c r="O99" s="16"/>
      <c r="P99" s="16"/>
      <c r="Q99" s="16"/>
    </row>
    <row r="100" spans="1:17">
      <c r="A100" s="16"/>
      <c r="B100" s="16"/>
      <c r="C100" s="16"/>
      <c r="D100" s="16"/>
      <c r="E100" s="16"/>
      <c r="F100" s="82"/>
      <c r="G100" s="16"/>
      <c r="H100" s="16"/>
      <c r="I100" s="16"/>
      <c r="J100" s="16"/>
      <c r="K100" s="16"/>
      <c r="L100" s="16"/>
      <c r="M100" s="16"/>
      <c r="N100" s="16"/>
      <c r="O100" s="16"/>
      <c r="P100" s="16"/>
      <c r="Q100" s="16"/>
    </row>
    <row r="101" spans="1:17">
      <c r="A101" s="16"/>
      <c r="B101" s="16"/>
      <c r="C101" s="16"/>
      <c r="D101" s="16"/>
      <c r="E101" s="16"/>
      <c r="F101" s="82"/>
      <c r="G101" s="16"/>
      <c r="H101" s="16"/>
      <c r="I101" s="16"/>
      <c r="J101" s="16"/>
      <c r="K101" s="16"/>
      <c r="L101" s="16"/>
      <c r="M101" s="16"/>
      <c r="N101" s="16"/>
      <c r="O101" s="16"/>
      <c r="P101" s="16"/>
      <c r="Q101" s="16"/>
    </row>
    <row r="102" spans="1:17">
      <c r="A102" s="16"/>
      <c r="B102" s="16"/>
      <c r="C102" s="16"/>
      <c r="D102" s="16"/>
      <c r="E102" s="16"/>
      <c r="F102" s="82"/>
      <c r="G102" s="16"/>
      <c r="H102" s="16"/>
      <c r="I102" s="16"/>
      <c r="J102" s="16"/>
      <c r="K102" s="16"/>
      <c r="L102" s="16"/>
      <c r="M102" s="16"/>
      <c r="N102" s="16"/>
      <c r="O102" s="16"/>
      <c r="P102" s="16"/>
      <c r="Q102" s="16"/>
    </row>
    <row r="103" spans="1:17">
      <c r="A103" s="16"/>
      <c r="B103" s="16"/>
      <c r="C103" s="16"/>
      <c r="D103" s="16"/>
      <c r="E103" s="16"/>
      <c r="F103" s="82"/>
      <c r="G103" s="16"/>
      <c r="H103" s="16"/>
      <c r="I103" s="16"/>
      <c r="J103" s="16"/>
      <c r="K103" s="16"/>
      <c r="L103" s="16"/>
      <c r="M103" s="16"/>
      <c r="N103" s="16"/>
      <c r="O103" s="16"/>
      <c r="P103" s="16"/>
      <c r="Q103" s="16"/>
    </row>
    <row r="104" spans="1:17">
      <c r="A104" s="16"/>
      <c r="B104" s="16"/>
      <c r="C104" s="16"/>
      <c r="D104" s="16"/>
      <c r="E104" s="16"/>
      <c r="F104" s="82"/>
      <c r="G104" s="16"/>
      <c r="H104" s="16"/>
      <c r="I104" s="16"/>
      <c r="J104" s="16"/>
      <c r="K104" s="16"/>
      <c r="L104" s="16"/>
      <c r="M104" s="16"/>
      <c r="N104" s="16"/>
      <c r="O104" s="16"/>
      <c r="P104" s="16"/>
      <c r="Q104" s="16"/>
    </row>
    <row r="105" spans="1:17">
      <c r="A105" s="16"/>
      <c r="B105" s="16"/>
      <c r="C105" s="16"/>
      <c r="D105" s="16"/>
      <c r="E105" s="16"/>
      <c r="F105" s="82"/>
      <c r="G105" s="16"/>
      <c r="H105" s="16"/>
      <c r="I105" s="16"/>
      <c r="J105" s="16"/>
      <c r="K105" s="16"/>
      <c r="L105" s="16"/>
      <c r="M105" s="16"/>
      <c r="N105" s="16"/>
      <c r="O105" s="16"/>
      <c r="P105" s="16"/>
      <c r="Q105" s="16"/>
    </row>
    <row r="106" spans="1:17">
      <c r="A106" s="16"/>
      <c r="B106" s="16"/>
      <c r="C106" s="16"/>
      <c r="D106" s="16"/>
      <c r="E106" s="16"/>
      <c r="F106" s="82"/>
      <c r="G106" s="16"/>
      <c r="H106" s="16"/>
      <c r="I106" s="16"/>
      <c r="J106" s="16"/>
      <c r="K106" s="16"/>
      <c r="L106" s="16"/>
      <c r="M106" s="16"/>
      <c r="N106" s="16"/>
      <c r="O106" s="16"/>
      <c r="P106" s="16"/>
      <c r="Q106" s="16"/>
    </row>
    <row r="107" spans="1:17">
      <c r="A107" s="16"/>
      <c r="B107" s="16"/>
      <c r="C107" s="16"/>
      <c r="D107" s="16"/>
      <c r="E107" s="16"/>
      <c r="F107" s="82"/>
      <c r="G107" s="16"/>
      <c r="H107" s="16"/>
      <c r="I107" s="16"/>
      <c r="J107" s="16"/>
      <c r="K107" s="16"/>
      <c r="L107" s="16"/>
      <c r="M107" s="16"/>
      <c r="N107" s="16"/>
      <c r="O107" s="16"/>
      <c r="P107" s="16"/>
      <c r="Q107" s="16"/>
    </row>
    <row r="108" spans="1:17">
      <c r="A108" s="16"/>
      <c r="B108" s="16"/>
      <c r="C108" s="16"/>
      <c r="D108" s="16"/>
      <c r="E108" s="16"/>
      <c r="F108" s="82"/>
      <c r="G108" s="16"/>
      <c r="H108" s="16"/>
      <c r="I108" s="16"/>
      <c r="J108" s="16"/>
      <c r="K108" s="16"/>
      <c r="L108" s="16"/>
      <c r="M108" s="16"/>
      <c r="N108" s="16"/>
      <c r="O108" s="16"/>
      <c r="P108" s="16"/>
      <c r="Q108" s="16"/>
    </row>
    <row r="109" spans="1:17">
      <c r="A109" s="16"/>
      <c r="B109" s="16"/>
      <c r="C109" s="16"/>
      <c r="D109" s="16"/>
      <c r="E109" s="16"/>
      <c r="F109" s="82"/>
      <c r="G109" s="16"/>
      <c r="H109" s="16"/>
      <c r="I109" s="16"/>
      <c r="J109" s="16"/>
      <c r="K109" s="16"/>
      <c r="L109" s="16"/>
      <c r="M109" s="16"/>
      <c r="N109" s="16"/>
      <c r="O109" s="16"/>
      <c r="P109" s="16"/>
      <c r="Q109" s="16"/>
    </row>
    <row r="110" spans="1:17">
      <c r="A110" s="16"/>
      <c r="B110" s="16"/>
      <c r="C110" s="16"/>
      <c r="D110" s="16"/>
      <c r="E110" s="16"/>
      <c r="F110" s="82"/>
      <c r="G110" s="16"/>
      <c r="H110" s="16"/>
      <c r="I110" s="16"/>
      <c r="J110" s="16"/>
      <c r="K110" s="16"/>
      <c r="L110" s="16"/>
      <c r="M110" s="16"/>
      <c r="N110" s="16"/>
      <c r="O110" s="16"/>
      <c r="P110" s="16"/>
      <c r="Q110" s="16"/>
    </row>
  </sheetData>
  <phoneticPr fontId="26" type="noConversion"/>
  <pageMargins left="0.7" right="0.7" top="0.75" bottom="0.75" header="0.3" footer="0.3"/>
  <pageSetup paperSize="9" orientation="portrait" horizontalDpi="4294967293" r:id="rId1"/>
</worksheet>
</file>

<file path=xl/worksheets/sheet2.xml><?xml version="1.0" encoding="utf-8"?>
<worksheet xmlns="http://schemas.openxmlformats.org/spreadsheetml/2006/main" xmlns:r="http://schemas.openxmlformats.org/officeDocument/2006/relationships">
  <dimension ref="A1:EZ100"/>
  <sheetViews>
    <sheetView topLeftCell="A29" zoomScale="70" zoomScaleNormal="70" workbookViewId="0">
      <selection activeCell="B36" sqref="B36"/>
    </sheetView>
  </sheetViews>
  <sheetFormatPr defaultRowHeight="15"/>
  <cols>
    <col min="1" max="1" width="44.5703125" customWidth="1"/>
    <col min="2" max="2" width="24.5703125" customWidth="1"/>
    <col min="3" max="3" width="22.85546875" customWidth="1"/>
    <col min="4" max="4" width="25.28515625" style="16" customWidth="1"/>
    <col min="5" max="5" width="30.140625" style="16" customWidth="1"/>
    <col min="6" max="6" width="25" style="16" customWidth="1"/>
    <col min="7" max="7" width="28.28515625" style="16" customWidth="1"/>
    <col min="8" max="8" width="21.140625" style="16" customWidth="1"/>
    <col min="9" max="9" width="15.42578125" style="16" customWidth="1"/>
    <col min="10" max="143" width="9.140625" style="16"/>
  </cols>
  <sheetData>
    <row r="1" spans="1:156" ht="74.25" customHeight="1" thickBot="1">
      <c r="A1" s="18" t="s">
        <v>20</v>
      </c>
      <c r="B1" s="18" t="s">
        <v>19</v>
      </c>
      <c r="C1" s="123" t="s">
        <v>236</v>
      </c>
      <c r="D1" s="34" t="s">
        <v>234</v>
      </c>
      <c r="E1" s="182" t="s">
        <v>290</v>
      </c>
      <c r="F1" s="181" t="s">
        <v>291</v>
      </c>
      <c r="G1" s="183" t="s">
        <v>292</v>
      </c>
      <c r="H1" s="184" t="s">
        <v>238</v>
      </c>
      <c r="I1" s="176" t="s">
        <v>262</v>
      </c>
    </row>
    <row r="2" spans="1:156" ht="30">
      <c r="A2" s="140" t="s">
        <v>21</v>
      </c>
      <c r="B2" s="32" t="s">
        <v>23</v>
      </c>
      <c r="C2" s="143" t="s">
        <v>237</v>
      </c>
      <c r="D2" s="130" t="s">
        <v>235</v>
      </c>
      <c r="E2" s="124">
        <v>417.9</v>
      </c>
      <c r="F2" s="1"/>
      <c r="G2" s="133"/>
      <c r="H2" s="150">
        <f t="shared" ref="H2:H8" si="0">SUM(E2:G2)</f>
        <v>417.9</v>
      </c>
      <c r="I2" s="60">
        <v>417.9</v>
      </c>
    </row>
    <row r="3" spans="1:156" ht="30">
      <c r="A3" s="141" t="s">
        <v>29</v>
      </c>
      <c r="B3" s="110" t="s">
        <v>28</v>
      </c>
      <c r="C3" s="143" t="s">
        <v>237</v>
      </c>
      <c r="D3" s="132" t="s">
        <v>239</v>
      </c>
      <c r="E3" s="132">
        <v>3410.8588</v>
      </c>
      <c r="F3" s="1"/>
      <c r="G3" s="133"/>
      <c r="H3" s="150">
        <f t="shared" si="0"/>
        <v>3410.8588</v>
      </c>
      <c r="I3" s="61">
        <v>2385.9699999999998</v>
      </c>
    </row>
    <row r="4" spans="1:156" ht="15.75">
      <c r="A4" s="141" t="s">
        <v>32</v>
      </c>
      <c r="B4" s="6" t="s">
        <v>33</v>
      </c>
      <c r="C4" s="143" t="s">
        <v>237</v>
      </c>
      <c r="D4" s="1" t="s">
        <v>235</v>
      </c>
      <c r="E4" s="125">
        <v>8319.08</v>
      </c>
      <c r="F4" s="1"/>
      <c r="G4" s="133"/>
      <c r="H4" s="150">
        <f t="shared" si="0"/>
        <v>8319.08</v>
      </c>
      <c r="I4" s="61">
        <v>8319.08</v>
      </c>
    </row>
    <row r="5" spans="1:156" ht="30" customHeight="1">
      <c r="A5" s="141" t="s">
        <v>82</v>
      </c>
      <c r="B5" s="63" t="s">
        <v>35</v>
      </c>
      <c r="C5" s="143" t="s">
        <v>237</v>
      </c>
      <c r="D5" s="147" t="s">
        <v>241</v>
      </c>
      <c r="E5" s="125">
        <v>16048.82</v>
      </c>
      <c r="F5" s="128">
        <v>4483.32</v>
      </c>
      <c r="G5" s="14">
        <v>6847.96</v>
      </c>
      <c r="H5" s="150">
        <f t="shared" si="0"/>
        <v>27380.1</v>
      </c>
      <c r="I5" s="150">
        <f>SUM(E5:G5)</f>
        <v>27380.1</v>
      </c>
      <c r="J5" s="16" t="s">
        <v>240</v>
      </c>
    </row>
    <row r="6" spans="1:156" ht="35.25" customHeight="1">
      <c r="A6" s="141" t="s">
        <v>41</v>
      </c>
      <c r="B6" s="63" t="s">
        <v>42</v>
      </c>
      <c r="C6" s="143" t="s">
        <v>237</v>
      </c>
      <c r="D6" s="125" t="s">
        <v>242</v>
      </c>
      <c r="E6" s="125">
        <v>1968.78</v>
      </c>
      <c r="F6" s="14">
        <v>1965.5</v>
      </c>
      <c r="G6" s="134"/>
      <c r="H6" s="150">
        <f t="shared" si="0"/>
        <v>3934.2799999999997</v>
      </c>
    </row>
    <row r="7" spans="1:156" ht="38.25" customHeight="1">
      <c r="A7" s="141" t="s">
        <v>44</v>
      </c>
      <c r="B7" s="110" t="s">
        <v>179</v>
      </c>
      <c r="C7" s="143" t="s">
        <v>237</v>
      </c>
      <c r="D7" s="148" t="s">
        <v>243</v>
      </c>
      <c r="E7" s="125">
        <v>1379.36</v>
      </c>
      <c r="F7" s="1"/>
      <c r="G7" s="133"/>
      <c r="H7" s="150">
        <f t="shared" si="0"/>
        <v>1379.36</v>
      </c>
    </row>
    <row r="8" spans="1:156" ht="33" customHeight="1">
      <c r="A8" s="142" t="s">
        <v>49</v>
      </c>
      <c r="B8" s="110" t="s">
        <v>180</v>
      </c>
      <c r="C8" s="143" t="s">
        <v>237</v>
      </c>
      <c r="D8" s="148" t="s">
        <v>244</v>
      </c>
      <c r="E8" s="125">
        <v>1406.58</v>
      </c>
      <c r="F8" s="1"/>
      <c r="G8" s="133"/>
      <c r="H8" s="150">
        <f t="shared" si="0"/>
        <v>1406.58</v>
      </c>
    </row>
    <row r="9" spans="1:156" ht="37.5" customHeight="1">
      <c r="A9" s="142" t="s">
        <v>52</v>
      </c>
      <c r="B9" s="6" t="s">
        <v>177</v>
      </c>
      <c r="C9" s="143" t="s">
        <v>237</v>
      </c>
      <c r="D9" s="148" t="s">
        <v>245</v>
      </c>
      <c r="E9" s="126">
        <v>2574.96</v>
      </c>
      <c r="F9" s="1"/>
      <c r="G9" s="133"/>
      <c r="H9" s="194">
        <f>E9+F10</f>
        <v>7151.42</v>
      </c>
    </row>
    <row r="10" spans="1:156" ht="37.5" customHeight="1">
      <c r="A10" s="142" t="s">
        <v>52</v>
      </c>
      <c r="B10" s="159">
        <v>2606100846</v>
      </c>
      <c r="C10" s="143" t="s">
        <v>252</v>
      </c>
      <c r="D10" s="1" t="s">
        <v>242</v>
      </c>
      <c r="E10" s="126"/>
      <c r="F10" s="170">
        <v>4576.46</v>
      </c>
      <c r="G10" s="133"/>
      <c r="H10" s="194"/>
    </row>
    <row r="11" spans="1:156" ht="45.75" customHeight="1">
      <c r="A11" s="141" t="s">
        <v>57</v>
      </c>
      <c r="B11" s="6" t="s">
        <v>58</v>
      </c>
      <c r="C11" s="143" t="s">
        <v>237</v>
      </c>
      <c r="D11" s="1" t="s">
        <v>242</v>
      </c>
      <c r="E11" s="126">
        <v>1032.24</v>
      </c>
      <c r="F11" s="1"/>
      <c r="G11" s="133"/>
      <c r="H11" s="150">
        <f>SUM(E11:G11)</f>
        <v>1032.24</v>
      </c>
    </row>
    <row r="12" spans="1:156" ht="53.25" customHeight="1">
      <c r="A12" s="141" t="s">
        <v>64</v>
      </c>
      <c r="B12" s="6" t="s">
        <v>65</v>
      </c>
      <c r="C12" s="143" t="s">
        <v>237</v>
      </c>
      <c r="D12" s="1" t="s">
        <v>242</v>
      </c>
      <c r="E12" s="125">
        <v>2000</v>
      </c>
      <c r="F12" s="1"/>
      <c r="G12" s="133"/>
      <c r="H12" s="150">
        <f>SUM(E12:G12)</f>
        <v>2000</v>
      </c>
    </row>
    <row r="13" spans="1:156" ht="39.75" customHeight="1" thickBot="1">
      <c r="A13" s="141" t="s">
        <v>173</v>
      </c>
      <c r="B13" s="6" t="s">
        <v>176</v>
      </c>
      <c r="C13" s="143" t="s">
        <v>237</v>
      </c>
      <c r="D13" s="1" t="s">
        <v>242</v>
      </c>
      <c r="E13" s="125">
        <v>990.32</v>
      </c>
      <c r="F13" s="1"/>
      <c r="G13" s="133"/>
      <c r="H13" s="150">
        <f>SUM(E13:G13)</f>
        <v>990.32</v>
      </c>
    </row>
    <row r="14" spans="1:156" ht="112.5" customHeight="1">
      <c r="A14" s="140" t="s">
        <v>68</v>
      </c>
      <c r="B14" s="111" t="s">
        <v>181</v>
      </c>
      <c r="C14" s="143" t="s">
        <v>237</v>
      </c>
      <c r="D14" s="149" t="s">
        <v>246</v>
      </c>
      <c r="E14" s="127"/>
      <c r="F14" s="127">
        <v>38706.61</v>
      </c>
      <c r="G14" s="133"/>
      <c r="H14" s="155">
        <f>SUM(E14:G14)</f>
        <v>38706.61</v>
      </c>
    </row>
    <row r="15" spans="1:156" s="16" customFormat="1" ht="36.75" customHeight="1">
      <c r="A15" s="141" t="s">
        <v>75</v>
      </c>
      <c r="B15" s="63" t="s">
        <v>77</v>
      </c>
      <c r="C15" s="143" t="s">
        <v>237</v>
      </c>
      <c r="D15" s="147" t="s">
        <v>247</v>
      </c>
      <c r="E15" s="131"/>
      <c r="F15" s="128">
        <v>4039.99</v>
      </c>
      <c r="G15" s="133"/>
      <c r="H15" s="155">
        <f>SUM(F15:G15)</f>
        <v>4039.99</v>
      </c>
      <c r="EN15"/>
      <c r="EO15"/>
      <c r="EP15"/>
      <c r="EQ15"/>
      <c r="ER15"/>
      <c r="ES15"/>
      <c r="ET15"/>
      <c r="EU15"/>
      <c r="EV15"/>
      <c r="EW15"/>
      <c r="EX15"/>
      <c r="EY15"/>
      <c r="EZ15"/>
    </row>
    <row r="16" spans="1:156" s="16" customFormat="1" ht="45.75" customHeight="1">
      <c r="A16" s="141" t="s">
        <v>223</v>
      </c>
      <c r="B16" s="121" t="s">
        <v>224</v>
      </c>
      <c r="C16" s="143" t="s">
        <v>237</v>
      </c>
      <c r="D16" s="1" t="s">
        <v>242</v>
      </c>
      <c r="E16" s="131"/>
      <c r="F16" s="128">
        <v>4834.2</v>
      </c>
      <c r="G16" s="133"/>
      <c r="H16" s="155">
        <f>SUM(F16:G16)</f>
        <v>4834.2</v>
      </c>
      <c r="EN16"/>
      <c r="EO16"/>
      <c r="EP16"/>
      <c r="EQ16"/>
      <c r="ER16"/>
      <c r="ES16"/>
      <c r="ET16"/>
      <c r="EU16"/>
      <c r="EV16"/>
      <c r="EW16"/>
      <c r="EX16"/>
      <c r="EY16"/>
      <c r="EZ16"/>
    </row>
    <row r="17" spans="1:156" s="16" customFormat="1" ht="52.5" customHeight="1">
      <c r="A17" s="142" t="s">
        <v>87</v>
      </c>
      <c r="B17" s="63" t="s">
        <v>89</v>
      </c>
      <c r="C17" s="143" t="s">
        <v>237</v>
      </c>
      <c r="D17" s="1" t="s">
        <v>242</v>
      </c>
      <c r="E17" s="131"/>
      <c r="F17" s="129">
        <v>2467.91</v>
      </c>
      <c r="G17" s="134">
        <v>718.03</v>
      </c>
      <c r="H17" s="155">
        <f>SUM(F17:G17)</f>
        <v>3185.9399999999996</v>
      </c>
      <c r="EN17"/>
      <c r="EO17"/>
      <c r="EP17"/>
      <c r="EQ17"/>
      <c r="ER17"/>
      <c r="ES17"/>
      <c r="ET17"/>
      <c r="EU17"/>
      <c r="EV17"/>
      <c r="EW17"/>
      <c r="EX17"/>
      <c r="EY17"/>
      <c r="EZ17"/>
    </row>
    <row r="18" spans="1:156" s="16" customFormat="1" ht="28.5" customHeight="1">
      <c r="A18" s="142" t="s">
        <v>92</v>
      </c>
      <c r="B18" s="112" t="s">
        <v>182</v>
      </c>
      <c r="C18" s="143" t="s">
        <v>237</v>
      </c>
      <c r="D18" s="1" t="s">
        <v>242</v>
      </c>
      <c r="E18" s="153"/>
      <c r="F18" s="152">
        <v>2477.73</v>
      </c>
      <c r="G18" s="154"/>
      <c r="H18" s="72">
        <f>SUM(E18:G18)</f>
        <v>2477.73</v>
      </c>
      <c r="EN18"/>
      <c r="EO18"/>
      <c r="EP18"/>
      <c r="EQ18"/>
      <c r="ER18"/>
      <c r="ES18"/>
      <c r="ET18"/>
      <c r="EU18"/>
      <c r="EV18"/>
      <c r="EW18"/>
      <c r="EX18"/>
      <c r="EY18"/>
      <c r="EZ18"/>
    </row>
    <row r="19" spans="1:156" s="16" customFormat="1" ht="40.5" customHeight="1">
      <c r="A19" s="141" t="s">
        <v>94</v>
      </c>
      <c r="B19" s="112" t="s">
        <v>184</v>
      </c>
      <c r="C19" s="143" t="s">
        <v>237</v>
      </c>
      <c r="D19" s="1" t="s">
        <v>242</v>
      </c>
      <c r="E19" s="131"/>
      <c r="F19" s="129">
        <v>8347.68</v>
      </c>
      <c r="G19" s="133"/>
      <c r="H19" s="72">
        <f>SUM(E19:G19)</f>
        <v>8347.68</v>
      </c>
      <c r="EN19"/>
      <c r="EO19"/>
      <c r="EP19"/>
      <c r="EQ19"/>
      <c r="ER19"/>
      <c r="ES19"/>
      <c r="ET19"/>
      <c r="EU19"/>
      <c r="EV19"/>
      <c r="EW19"/>
      <c r="EX19"/>
      <c r="EY19"/>
      <c r="EZ19"/>
    </row>
    <row r="20" spans="1:156" s="16" customFormat="1" ht="27" customHeight="1">
      <c r="A20" s="141" t="s">
        <v>99</v>
      </c>
      <c r="B20" s="6" t="s">
        <v>100</v>
      </c>
      <c r="C20" s="143" t="s">
        <v>237</v>
      </c>
      <c r="D20" s="1" t="s">
        <v>242</v>
      </c>
      <c r="E20" s="131"/>
      <c r="F20" s="129">
        <v>6988.59</v>
      </c>
      <c r="G20" s="133"/>
      <c r="H20" s="155">
        <f>SUM(F20:G20)</f>
        <v>6988.59</v>
      </c>
      <c r="EN20"/>
      <c r="EO20"/>
      <c r="EP20"/>
      <c r="EQ20"/>
      <c r="ER20"/>
      <c r="ES20"/>
      <c r="ET20"/>
      <c r="EU20"/>
      <c r="EV20"/>
      <c r="EW20"/>
      <c r="EX20"/>
      <c r="EY20"/>
      <c r="EZ20"/>
    </row>
    <row r="21" spans="1:156" s="16" customFormat="1" ht="39" customHeight="1">
      <c r="A21" s="142" t="s">
        <v>102</v>
      </c>
      <c r="B21" s="6" t="s">
        <v>103</v>
      </c>
      <c r="C21" s="143" t="s">
        <v>237</v>
      </c>
      <c r="D21" s="1" t="s">
        <v>242</v>
      </c>
      <c r="E21" s="131"/>
      <c r="F21" s="129">
        <v>5880</v>
      </c>
      <c r="G21" s="133"/>
      <c r="H21" s="155">
        <f>SUM(F21:G21)</f>
        <v>5880</v>
      </c>
      <c r="EN21"/>
      <c r="EO21"/>
      <c r="EP21"/>
      <c r="EQ21"/>
      <c r="ER21"/>
      <c r="ES21"/>
      <c r="ET21"/>
      <c r="EU21"/>
      <c r="EV21"/>
      <c r="EW21"/>
      <c r="EX21"/>
      <c r="EY21"/>
      <c r="EZ21"/>
    </row>
    <row r="22" spans="1:156" s="16" customFormat="1" ht="30.75" customHeight="1">
      <c r="A22" s="142" t="s">
        <v>106</v>
      </c>
      <c r="B22" s="63" t="s">
        <v>125</v>
      </c>
      <c r="C22" s="143" t="s">
        <v>237</v>
      </c>
      <c r="D22" s="1" t="s">
        <v>242</v>
      </c>
      <c r="E22" s="131"/>
      <c r="F22" s="128">
        <v>21053.17</v>
      </c>
      <c r="G22" s="134">
        <v>1179.3499999999999</v>
      </c>
      <c r="H22" s="157">
        <f>SUM(F22:G22)</f>
        <v>22232.519999999997</v>
      </c>
      <c r="EN22"/>
      <c r="EO22"/>
      <c r="EP22"/>
      <c r="EQ22"/>
      <c r="ER22"/>
      <c r="ES22"/>
      <c r="ET22"/>
      <c r="EU22"/>
      <c r="EV22"/>
      <c r="EW22"/>
      <c r="EX22"/>
      <c r="EY22"/>
      <c r="EZ22"/>
    </row>
    <row r="23" spans="1:156" s="16" customFormat="1" ht="41.25" customHeight="1">
      <c r="A23" s="142" t="s">
        <v>112</v>
      </c>
      <c r="B23" s="6" t="s">
        <v>124</v>
      </c>
      <c r="C23" s="143" t="s">
        <v>237</v>
      </c>
      <c r="D23" s="1" t="s">
        <v>242</v>
      </c>
      <c r="E23" s="131"/>
      <c r="F23" s="128">
        <v>4200</v>
      </c>
      <c r="G23" s="133"/>
      <c r="H23" s="157">
        <f>SUM(F23:G23)</f>
        <v>4200</v>
      </c>
      <c r="EN23"/>
      <c r="EO23"/>
      <c r="EP23"/>
      <c r="EQ23"/>
      <c r="ER23"/>
      <c r="ES23"/>
      <c r="ET23"/>
      <c r="EU23"/>
      <c r="EV23"/>
      <c r="EW23"/>
      <c r="EX23"/>
      <c r="EY23"/>
      <c r="EZ23"/>
    </row>
    <row r="24" spans="1:156" s="16" customFormat="1" ht="38.25" customHeight="1">
      <c r="A24" s="142" t="s">
        <v>115</v>
      </c>
      <c r="B24" s="6" t="s">
        <v>126</v>
      </c>
      <c r="C24" s="143" t="s">
        <v>237</v>
      </c>
      <c r="D24" s="1" t="s">
        <v>242</v>
      </c>
      <c r="E24" s="131"/>
      <c r="F24" s="128">
        <v>2000</v>
      </c>
      <c r="G24" s="133"/>
      <c r="H24" s="72">
        <f>SUM(E24:G24)</f>
        <v>2000</v>
      </c>
      <c r="EN24"/>
      <c r="EO24"/>
      <c r="EP24"/>
      <c r="EQ24"/>
      <c r="ER24"/>
      <c r="ES24"/>
      <c r="ET24"/>
      <c r="EU24"/>
      <c r="EV24"/>
      <c r="EW24"/>
      <c r="EX24"/>
      <c r="EY24"/>
      <c r="EZ24"/>
    </row>
    <row r="25" spans="1:156" s="16" customFormat="1" ht="38.25" customHeight="1">
      <c r="A25" s="142" t="s">
        <v>118</v>
      </c>
      <c r="B25" s="6" t="s">
        <v>127</v>
      </c>
      <c r="C25" s="143" t="s">
        <v>237</v>
      </c>
      <c r="D25" s="1" t="s">
        <v>242</v>
      </c>
      <c r="E25" s="131"/>
      <c r="F25" s="128">
        <v>800</v>
      </c>
      <c r="G25" s="133"/>
      <c r="H25" s="193">
        <f>F25+G26</f>
        <v>12586.37</v>
      </c>
      <c r="EN25"/>
      <c r="EO25"/>
      <c r="EP25"/>
      <c r="EQ25"/>
      <c r="ER25"/>
      <c r="ES25"/>
      <c r="ET25"/>
      <c r="EU25"/>
      <c r="EV25"/>
      <c r="EW25"/>
      <c r="EX25"/>
      <c r="EY25"/>
      <c r="EZ25"/>
    </row>
    <row r="26" spans="1:156" s="16" customFormat="1" ht="30.75" customHeight="1">
      <c r="A26" s="142" t="s">
        <v>118</v>
      </c>
      <c r="B26" s="6" t="s">
        <v>127</v>
      </c>
      <c r="C26" s="172" t="s">
        <v>252</v>
      </c>
      <c r="D26" s="1" t="s">
        <v>242</v>
      </c>
      <c r="G26" s="174">
        <v>11786.37</v>
      </c>
      <c r="H26" s="193"/>
      <c r="EN26"/>
      <c r="EO26"/>
      <c r="EP26"/>
      <c r="EQ26"/>
      <c r="ER26"/>
      <c r="ES26"/>
      <c r="ET26"/>
      <c r="EU26"/>
      <c r="EV26"/>
      <c r="EW26"/>
      <c r="EX26"/>
      <c r="EY26"/>
      <c r="EZ26"/>
    </row>
    <row r="27" spans="1:156" ht="33.75" customHeight="1">
      <c r="A27" s="142" t="s">
        <v>120</v>
      </c>
      <c r="B27" s="6" t="s">
        <v>128</v>
      </c>
      <c r="C27" s="143" t="s">
        <v>237</v>
      </c>
      <c r="D27" s="1" t="s">
        <v>242</v>
      </c>
      <c r="E27" s="131"/>
      <c r="F27" s="128">
        <v>2115.38</v>
      </c>
      <c r="G27" s="133"/>
      <c r="H27" s="72">
        <f>SUM(D27:G27)</f>
        <v>2115.38</v>
      </c>
    </row>
    <row r="28" spans="1:156" ht="50.25" customHeight="1">
      <c r="A28" s="141" t="s">
        <v>130</v>
      </c>
      <c r="B28" s="6" t="s">
        <v>190</v>
      </c>
      <c r="C28" s="143" t="s">
        <v>237</v>
      </c>
      <c r="D28" s="156" t="s">
        <v>248</v>
      </c>
      <c r="E28" s="131"/>
      <c r="F28" s="1"/>
      <c r="G28" s="134">
        <v>10973.96</v>
      </c>
      <c r="H28" s="72">
        <f>SUM(E28:G28)</f>
        <v>10973.96</v>
      </c>
    </row>
    <row r="29" spans="1:156" ht="53.25" customHeight="1">
      <c r="A29" s="141" t="s">
        <v>197</v>
      </c>
      <c r="B29" s="6" t="s">
        <v>198</v>
      </c>
      <c r="C29" s="143" t="s">
        <v>237</v>
      </c>
      <c r="D29" s="1"/>
      <c r="E29" s="131"/>
      <c r="F29" s="1"/>
      <c r="G29" s="134">
        <v>3016</v>
      </c>
      <c r="H29" s="157">
        <f>SUM(F29:G29)</f>
        <v>3016</v>
      </c>
      <c r="I29" s="16" t="s">
        <v>249</v>
      </c>
    </row>
    <row r="30" spans="1:156" ht="93" customHeight="1">
      <c r="A30" s="11" t="s">
        <v>135</v>
      </c>
      <c r="B30" s="107" t="s">
        <v>136</v>
      </c>
      <c r="C30" s="143" t="s">
        <v>237</v>
      </c>
      <c r="D30" s="147" t="s">
        <v>289</v>
      </c>
      <c r="E30" s="131"/>
      <c r="F30" s="1"/>
      <c r="G30" s="134">
        <v>12870.29</v>
      </c>
      <c r="H30" s="192">
        <f>G30+G31</f>
        <v>45249.29</v>
      </c>
    </row>
    <row r="31" spans="1:156" ht="93" customHeight="1">
      <c r="A31" s="113" t="s">
        <v>185</v>
      </c>
      <c r="B31" s="119" t="s">
        <v>218</v>
      </c>
      <c r="C31" s="143" t="s">
        <v>237</v>
      </c>
      <c r="D31" s="147" t="s">
        <v>256</v>
      </c>
      <c r="E31" s="160"/>
      <c r="F31" s="1"/>
      <c r="G31" s="134">
        <v>32379</v>
      </c>
      <c r="H31" s="192"/>
    </row>
    <row r="32" spans="1:156" ht="64.5" customHeight="1">
      <c r="A32" s="10" t="s">
        <v>145</v>
      </c>
      <c r="B32" s="6" t="s">
        <v>146</v>
      </c>
      <c r="C32" s="143" t="s">
        <v>237</v>
      </c>
      <c r="D32" s="1" t="s">
        <v>250</v>
      </c>
      <c r="E32" s="131"/>
      <c r="F32" s="1"/>
      <c r="G32" s="134">
        <v>839.6</v>
      </c>
      <c r="H32" s="72">
        <f>SUM(F32:G32)</f>
        <v>839.6</v>
      </c>
    </row>
    <row r="33" spans="1:8" ht="51.75" customHeight="1">
      <c r="A33" s="10" t="s">
        <v>150</v>
      </c>
      <c r="B33" s="6" t="s">
        <v>152</v>
      </c>
      <c r="C33" s="143" t="s">
        <v>237</v>
      </c>
      <c r="D33" s="147" t="s">
        <v>255</v>
      </c>
      <c r="E33" s="131"/>
      <c r="F33" s="1"/>
      <c r="G33" s="134">
        <v>6286.8</v>
      </c>
      <c r="H33" s="155">
        <f t="shared" ref="H33:H38" si="1">SUM(G33)</f>
        <v>6286.8</v>
      </c>
    </row>
    <row r="34" spans="1:8" ht="51.75" customHeight="1">
      <c r="A34" s="10" t="s">
        <v>166</v>
      </c>
      <c r="B34" s="6" t="s">
        <v>167</v>
      </c>
      <c r="C34" s="143" t="s">
        <v>237</v>
      </c>
      <c r="D34" s="156" t="s">
        <v>254</v>
      </c>
      <c r="E34" s="131"/>
      <c r="F34" s="1"/>
      <c r="G34" s="134">
        <v>14482.95</v>
      </c>
      <c r="H34" s="155">
        <f t="shared" si="1"/>
        <v>14482.95</v>
      </c>
    </row>
    <row r="35" spans="1:8" ht="72.75" customHeight="1" thickBot="1">
      <c r="A35" s="135" t="s">
        <v>170</v>
      </c>
      <c r="B35" s="136" t="s">
        <v>171</v>
      </c>
      <c r="C35" s="143" t="s">
        <v>237</v>
      </c>
      <c r="D35" s="161" t="s">
        <v>253</v>
      </c>
      <c r="E35" s="138"/>
      <c r="F35" s="137"/>
      <c r="G35" s="139">
        <v>20074.13</v>
      </c>
      <c r="H35" s="150">
        <f t="shared" si="1"/>
        <v>20074.13</v>
      </c>
    </row>
    <row r="36" spans="1:8" ht="57.75" customHeight="1">
      <c r="A36" s="185" t="s">
        <v>257</v>
      </c>
      <c r="B36" s="164">
        <v>12502151009</v>
      </c>
      <c r="C36" s="165" t="s">
        <v>252</v>
      </c>
      <c r="D36" s="166" t="s">
        <v>258</v>
      </c>
      <c r="E36" s="82"/>
      <c r="F36" s="82"/>
      <c r="G36" s="171">
        <v>27033.49</v>
      </c>
      <c r="H36" s="72">
        <f t="shared" si="1"/>
        <v>27033.49</v>
      </c>
    </row>
    <row r="37" spans="1:8" ht="48" customHeight="1">
      <c r="A37" s="27" t="s">
        <v>259</v>
      </c>
      <c r="B37" s="164">
        <v>2813710841</v>
      </c>
      <c r="C37" s="165" t="s">
        <v>252</v>
      </c>
      <c r="D37" s="167" t="s">
        <v>260</v>
      </c>
      <c r="E37" s="82"/>
      <c r="F37" s="82"/>
      <c r="G37" s="171">
        <v>30320.17</v>
      </c>
      <c r="H37" s="150">
        <f t="shared" si="1"/>
        <v>30320.17</v>
      </c>
    </row>
    <row r="38" spans="1:8" ht="54.75" customHeight="1">
      <c r="A38" s="27" t="s">
        <v>261</v>
      </c>
      <c r="B38" s="159">
        <v>282328843</v>
      </c>
      <c r="C38" s="165" t="s">
        <v>252</v>
      </c>
      <c r="G38" s="170">
        <v>3100</v>
      </c>
      <c r="H38" s="169">
        <f t="shared" si="1"/>
        <v>3100</v>
      </c>
    </row>
    <row r="39" spans="1:8" s="82" customFormat="1" ht="46.5" customHeight="1">
      <c r="A39" s="27"/>
      <c r="B39" s="85"/>
      <c r="C39" s="89"/>
      <c r="H39" s="175">
        <f>SUM(H2:H38)</f>
        <v>336393.53879999998</v>
      </c>
    </row>
    <row r="40" spans="1:8" s="16" customFormat="1" ht="94.5" customHeight="1">
      <c r="A40" s="96"/>
      <c r="B40" s="69"/>
      <c r="C40" s="89"/>
    </row>
    <row r="41" spans="1:8" s="16" customFormat="1" ht="69.75" customHeight="1">
      <c r="A41" s="96"/>
      <c r="B41" s="69"/>
      <c r="C41" s="89"/>
    </row>
    <row r="42" spans="1:8" s="98" customFormat="1" ht="87.75" customHeight="1"/>
    <row r="43" spans="1:8" s="98" customFormat="1" ht="62.25" customHeight="1"/>
    <row r="44" spans="1:8" s="16" customFormat="1" ht="81" customHeight="1">
      <c r="A44" s="96"/>
      <c r="B44" s="69"/>
      <c r="C44" s="89"/>
    </row>
    <row r="45" spans="1:8" s="16" customFormat="1" ht="84.75" customHeight="1">
      <c r="A45" s="68"/>
      <c r="B45" s="69"/>
      <c r="C45" s="89"/>
    </row>
    <row r="46" spans="1:8" s="16" customFormat="1" ht="64.5" customHeight="1">
      <c r="A46" s="68"/>
      <c r="B46" s="69"/>
      <c r="C46" s="89"/>
    </row>
    <row r="47" spans="1:8" s="16" customFormat="1" ht="84" customHeight="1">
      <c r="C47" s="89"/>
    </row>
    <row r="48" spans="1:8" s="98" customFormat="1" ht="48" customHeight="1">
      <c r="C48" s="89"/>
    </row>
    <row r="49" spans="3:3" s="16" customFormat="1" ht="53.25" customHeight="1">
      <c r="C49" s="89"/>
    </row>
    <row r="50" spans="3:3" s="16" customFormat="1" ht="42.75" customHeight="1"/>
    <row r="51" spans="3:3" s="98" customFormat="1" ht="50.25" customHeight="1"/>
    <row r="52" spans="3:3" s="16" customFormat="1"/>
    <row r="53" spans="3:3" s="16" customFormat="1"/>
    <row r="54" spans="3:3" s="16" customFormat="1"/>
    <row r="55" spans="3:3" s="98" customFormat="1"/>
    <row r="56" spans="3:3" s="16" customFormat="1"/>
    <row r="57" spans="3:3" s="98" customFormat="1"/>
    <row r="58" spans="3:3" s="98" customFormat="1"/>
    <row r="59" spans="3:3" s="98" customFormat="1"/>
    <row r="60" spans="3:3" s="98" customFormat="1"/>
    <row r="61" spans="3:3" s="16" customFormat="1"/>
    <row r="62" spans="3:3" s="98" customFormat="1"/>
    <row r="63" spans="3:3" s="16" customFormat="1"/>
    <row r="64" spans="3:3" s="16" customFormat="1"/>
    <row r="65" s="16" customFormat="1"/>
    <row r="66" s="16" customFormat="1"/>
    <row r="67" s="16" customFormat="1"/>
    <row r="68" s="16" customFormat="1"/>
    <row r="69" s="16" customFormat="1"/>
    <row r="70" s="16" customFormat="1"/>
    <row r="71" s="16" customFormat="1"/>
    <row r="72" s="16" customFormat="1"/>
    <row r="73" s="16" customFormat="1"/>
    <row r="74" s="16" customFormat="1"/>
    <row r="75" s="16" customFormat="1"/>
    <row r="76" s="16" customFormat="1"/>
    <row r="77" s="16" customFormat="1"/>
    <row r="78" s="16" customFormat="1"/>
    <row r="79" s="16" customFormat="1"/>
    <row r="80" s="16" customFormat="1"/>
    <row r="81" s="16" customFormat="1"/>
    <row r="82" s="16" customFormat="1"/>
    <row r="83" s="16" customFormat="1"/>
    <row r="84" s="16" customFormat="1"/>
    <row r="85" s="16" customFormat="1"/>
    <row r="86" s="16" customFormat="1"/>
    <row r="87" s="16" customFormat="1"/>
    <row r="88" s="16" customFormat="1"/>
    <row r="89" s="16" customFormat="1"/>
    <row r="90" s="16" customFormat="1"/>
    <row r="91" s="16" customFormat="1"/>
    <row r="92" s="16" customFormat="1"/>
    <row r="93" s="16" customFormat="1"/>
    <row r="94" s="16" customFormat="1"/>
    <row r="95" s="16" customFormat="1"/>
    <row r="96" s="16" customFormat="1"/>
    <row r="97" spans="144:156" s="16" customFormat="1"/>
    <row r="98" spans="144:156" s="16" customFormat="1"/>
    <row r="99" spans="144:156" s="16" customFormat="1"/>
    <row r="100" spans="144:156" s="16" customFormat="1">
      <c r="EN100"/>
      <c r="EO100"/>
      <c r="EP100"/>
      <c r="EQ100"/>
      <c r="ER100"/>
      <c r="ES100"/>
      <c r="ET100"/>
      <c r="EU100"/>
      <c r="EV100"/>
      <c r="EW100"/>
      <c r="EX100"/>
      <c r="EY100"/>
      <c r="EZ100"/>
    </row>
  </sheetData>
  <mergeCells count="3">
    <mergeCell ref="H30:H31"/>
    <mergeCell ref="H25:H26"/>
    <mergeCell ref="H9:H10"/>
  </mergeCells>
  <phoneticPr fontId="26" type="noConversion"/>
  <pageMargins left="0.7" right="0.7" top="0.75" bottom="0.75" header="0.3" footer="0.3"/>
  <pageSetup paperSize="9" orientation="portrait" horizontalDpi="4294967293" r:id="rId1"/>
  <drawing r:id="rId2"/>
</worksheet>
</file>

<file path=xl/worksheets/sheet3.xml><?xml version="1.0" encoding="utf-8"?>
<worksheet xmlns="http://schemas.openxmlformats.org/spreadsheetml/2006/main" xmlns:r="http://schemas.openxmlformats.org/officeDocument/2006/relationships">
  <dimension ref="B2:R7"/>
  <sheetViews>
    <sheetView tabSelected="1" workbookViewId="0">
      <selection activeCell="I3" sqref="I3:J7"/>
    </sheetView>
  </sheetViews>
  <sheetFormatPr defaultRowHeight="15"/>
  <cols>
    <col min="9" max="9" width="12" bestFit="1" customWidth="1"/>
    <col min="10" max="10" width="13.140625" customWidth="1"/>
    <col min="15" max="15" width="11.85546875" customWidth="1"/>
  </cols>
  <sheetData>
    <row r="2" spans="2:18">
      <c r="B2" t="s">
        <v>0</v>
      </c>
      <c r="C2" t="s">
        <v>263</v>
      </c>
      <c r="D2" t="s">
        <v>264</v>
      </c>
      <c r="E2" t="s">
        <v>265</v>
      </c>
      <c r="F2" t="s">
        <v>1</v>
      </c>
      <c r="G2" t="s">
        <v>2</v>
      </c>
      <c r="H2" t="s">
        <v>3</v>
      </c>
      <c r="I2" t="s">
        <v>4</v>
      </c>
      <c r="J2" t="s">
        <v>5</v>
      </c>
      <c r="K2" t="s">
        <v>6</v>
      </c>
      <c r="L2" t="s">
        <v>7</v>
      </c>
      <c r="M2" t="s">
        <v>8</v>
      </c>
      <c r="N2" t="s">
        <v>9</v>
      </c>
      <c r="O2" t="s">
        <v>10</v>
      </c>
      <c r="P2" t="s">
        <v>266</v>
      </c>
      <c r="Q2" t="s">
        <v>11</v>
      </c>
      <c r="R2" t="s">
        <v>267</v>
      </c>
    </row>
    <row r="3" spans="2:18">
      <c r="B3" s="177">
        <v>2019</v>
      </c>
      <c r="C3" t="s">
        <v>268</v>
      </c>
      <c r="D3" s="158" t="s">
        <v>251</v>
      </c>
      <c r="E3">
        <v>2606100846</v>
      </c>
      <c r="F3" t="s">
        <v>269</v>
      </c>
      <c r="G3" t="s">
        <v>270</v>
      </c>
      <c r="I3" s="186">
        <v>4576.46</v>
      </c>
      <c r="J3" s="187">
        <v>2620</v>
      </c>
      <c r="K3" t="s">
        <v>13</v>
      </c>
      <c r="L3" t="s">
        <v>271</v>
      </c>
      <c r="M3">
        <v>69</v>
      </c>
      <c r="N3">
        <v>412</v>
      </c>
      <c r="O3" s="178">
        <v>43755</v>
      </c>
      <c r="P3" s="179" t="s">
        <v>272</v>
      </c>
      <c r="Q3" t="s">
        <v>273</v>
      </c>
    </row>
    <row r="4" spans="2:18">
      <c r="B4" s="180">
        <v>2020</v>
      </c>
      <c r="C4" t="s">
        <v>268</v>
      </c>
      <c r="D4" s="162" t="s">
        <v>257</v>
      </c>
      <c r="E4">
        <v>12502151009</v>
      </c>
      <c r="F4" t="s">
        <v>274</v>
      </c>
      <c r="G4" t="s">
        <v>258</v>
      </c>
      <c r="H4" s="179" t="s">
        <v>275</v>
      </c>
      <c r="I4" s="188">
        <v>27033.49</v>
      </c>
      <c r="J4" s="187">
        <v>10400</v>
      </c>
      <c r="K4" t="s">
        <v>13</v>
      </c>
      <c r="L4" t="s">
        <v>271</v>
      </c>
      <c r="M4">
        <v>23</v>
      </c>
      <c r="N4">
        <v>171</v>
      </c>
      <c r="O4" s="178">
        <v>43949</v>
      </c>
      <c r="P4" s="179" t="s">
        <v>276</v>
      </c>
      <c r="Q4" t="s">
        <v>277</v>
      </c>
      <c r="R4" t="s">
        <v>278</v>
      </c>
    </row>
    <row r="5" spans="2:18">
      <c r="B5" s="180">
        <v>2020</v>
      </c>
      <c r="C5" t="s">
        <v>268</v>
      </c>
      <c r="D5" s="163" t="s">
        <v>259</v>
      </c>
      <c r="E5">
        <v>2813710841</v>
      </c>
      <c r="F5" t="s">
        <v>279</v>
      </c>
      <c r="G5" t="s">
        <v>260</v>
      </c>
      <c r="H5" t="s">
        <v>280</v>
      </c>
      <c r="I5" s="189">
        <v>30320.17</v>
      </c>
      <c r="J5" s="187">
        <v>10427.9</v>
      </c>
      <c r="K5" t="s">
        <v>13</v>
      </c>
      <c r="L5" t="s">
        <v>271</v>
      </c>
      <c r="M5">
        <v>50</v>
      </c>
      <c r="N5">
        <v>341</v>
      </c>
      <c r="O5" s="178">
        <v>44071</v>
      </c>
      <c r="P5" s="179" t="s">
        <v>281</v>
      </c>
      <c r="Q5" t="s">
        <v>277</v>
      </c>
      <c r="R5" t="s">
        <v>282</v>
      </c>
    </row>
    <row r="6" spans="2:18">
      <c r="B6" s="180">
        <v>2020</v>
      </c>
      <c r="C6" t="s">
        <v>268</v>
      </c>
      <c r="D6" s="168" t="s">
        <v>261</v>
      </c>
      <c r="E6">
        <v>282328843</v>
      </c>
      <c r="F6" t="s">
        <v>283</v>
      </c>
      <c r="G6" t="s">
        <v>242</v>
      </c>
      <c r="I6" s="190">
        <v>3100</v>
      </c>
      <c r="J6" s="187"/>
      <c r="K6" t="s">
        <v>13</v>
      </c>
      <c r="L6" t="s">
        <v>271</v>
      </c>
      <c r="M6">
        <v>54</v>
      </c>
      <c r="N6">
        <v>356</v>
      </c>
      <c r="O6" s="178">
        <v>44084</v>
      </c>
      <c r="P6" t="s">
        <v>284</v>
      </c>
      <c r="Q6" t="s">
        <v>273</v>
      </c>
    </row>
    <row r="7" spans="2:18">
      <c r="B7" s="180">
        <v>2020</v>
      </c>
      <c r="C7" t="s">
        <v>268</v>
      </c>
      <c r="D7" s="173" t="s">
        <v>285</v>
      </c>
      <c r="E7">
        <v>244247084</v>
      </c>
      <c r="F7" t="s">
        <v>286</v>
      </c>
      <c r="G7" t="s">
        <v>287</v>
      </c>
      <c r="I7" s="191">
        <v>11786.37</v>
      </c>
      <c r="J7" s="187">
        <v>6844.2</v>
      </c>
      <c r="K7" t="s">
        <v>13</v>
      </c>
      <c r="L7" t="s">
        <v>271</v>
      </c>
      <c r="M7">
        <v>105</v>
      </c>
      <c r="N7">
        <v>588</v>
      </c>
      <c r="O7" s="178">
        <v>44157</v>
      </c>
      <c r="P7" s="179" t="s">
        <v>288</v>
      </c>
      <c r="Q7" t="s">
        <v>277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SERVIZI TECNICI 2018-2020,Sanzo</vt:lpstr>
      <vt:lpstr>TOTALI AFFIDAMENTI PER ANNO</vt:lpstr>
      <vt:lpstr>SERV. TECNICI 2019-2020 D'amico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User</cp:lastModifiedBy>
  <dcterms:created xsi:type="dcterms:W3CDTF">2021-05-20T11:57:36Z</dcterms:created>
  <dcterms:modified xsi:type="dcterms:W3CDTF">2021-06-03T16:30:16Z</dcterms:modified>
</cp:coreProperties>
</file>